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opaulasouza-my.sharepoint.com/personal/uieorc_cps_sp_gov_br/Documents/UIEOrcamentos/001.ADM CENTRAL/NOVA LUZ/017.2019_Acessibilidade e Bombeiro (Contratação de projetos diversas UE)/Licitação_rev03/Lote 1/"/>
    </mc:Choice>
  </mc:AlternateContent>
  <xr:revisionPtr revIDLastSave="150" documentId="8_{3AFFB508-62AD-4018-97CE-8DD7372A2601}" xr6:coauthVersionLast="46" xr6:coauthVersionMax="46" xr10:uidLastSave="{5F6B42F5-B523-44E3-A325-EDE618B9FEC6}"/>
  <bookViews>
    <workbookView xWindow="-108" yWindow="-108" windowWidth="23256" windowHeight="12576" xr2:uid="{84A52D81-7AA8-4845-8DF1-019251E09FC0}"/>
  </bookViews>
  <sheets>
    <sheet name="PLAN-LOTE 1" sheetId="1" r:id="rId1"/>
    <sheet name="CRON-LOTE 1" sheetId="2" r:id="rId2"/>
    <sheet name="BDI-LOTE 1" sheetId="3" r:id="rId3"/>
    <sheet name="LS-LOTE 1" sheetId="4" r:id="rId4"/>
  </sheets>
  <definedNames>
    <definedName name="_xlnm.Print_Area" localSheetId="2">'BDI-LOTE 1'!$B$2:$D$33</definedName>
    <definedName name="_xlnm.Print_Area" localSheetId="1">'CRON-LOTE 1'!$B$1:$U$24</definedName>
    <definedName name="_xlnm.Print_Area" localSheetId="3">'LS-LOTE 1'!$B$2:$E$31</definedName>
    <definedName name="_xlnm.Print_Area" localSheetId="0">'PLAN-LOTE 1'!$B$2:$G$14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</calcChain>
</file>

<file path=xl/sharedStrings.xml><?xml version="1.0" encoding="utf-8"?>
<sst xmlns="http://schemas.openxmlformats.org/spreadsheetml/2006/main" count="154" uniqueCount="115">
  <si>
    <t>OBJETO:</t>
  </si>
  <si>
    <t>Execução de serviços técnicos especializados de arquitetura e engenharia para elaboração de projetos executivos visando garantir a acessibilidade e aprovação do corpo de bombeiro</t>
  </si>
  <si>
    <t>LOCAL:</t>
  </si>
  <si>
    <t>011 - Etec  Jorge Street - SÃO CAETANO DO SUL / SP e 
168 - Fatec  Antônio Russo - SÃO CAETANO DO SUL / SP</t>
  </si>
  <si>
    <t>LOTE 1</t>
  </si>
  <si>
    <t>PLANILHA ORÇAMENTÁRIA</t>
  </si>
  <si>
    <t>ETAPA</t>
  </si>
  <si>
    <t>DESCRIÇÃO DA ETAPA</t>
  </si>
  <si>
    <t>UNID.</t>
  </si>
  <si>
    <t>QUANT.</t>
  </si>
  <si>
    <t>PREÇO UNITÁRIO (R$)</t>
  </si>
  <si>
    <t>PREÇO TOTAL (R$)</t>
  </si>
  <si>
    <t>Serviços preliminares</t>
  </si>
  <si>
    <t>un</t>
  </si>
  <si>
    <t>Anteprojeto de arquitetura e acessibilidade</t>
  </si>
  <si>
    <t>Projetos executivos</t>
  </si>
  <si>
    <t>Orçamento da obra</t>
  </si>
  <si>
    <t>TOTAL</t>
  </si>
  <si>
    <t>Execução de serviços técnicos especializados de arquitetura e engenharia para elaboração de projetos executivos visando garantir a acessibilidade e aprovação do corpo de bombeiro.</t>
  </si>
  <si>
    <t>CRONOGRAMA FÍSICO-FINANCEIRO</t>
  </si>
  <si>
    <t>PRAZO POR ETAPA / ACUMULADO (EM DIAS)</t>
  </si>
  <si>
    <t>OIS 1</t>
  </si>
  <si>
    <t>OIS 2</t>
  </si>
  <si>
    <t>PRAZO (DIAS)</t>
  </si>
  <si>
    <t>%</t>
  </si>
  <si>
    <t>DEMONSTRATIVO DA COMPOSIÇÃO DO BDI</t>
  </si>
  <si>
    <t>ITEM</t>
  </si>
  <si>
    <t>DESCRIÇÃO DO ITEM</t>
  </si>
  <si>
    <t>SEGUROS/ GARANTIAS e RISCOS</t>
  </si>
  <si>
    <t>4.1</t>
  </si>
  <si>
    <t>4.2</t>
  </si>
  <si>
    <t>4.3</t>
  </si>
  <si>
    <t>5.1</t>
  </si>
  <si>
    <t>5.2</t>
  </si>
  <si>
    <t>5.3</t>
  </si>
  <si>
    <t>Imposto Municipal: Imposto Sobre Serviço – ISS</t>
  </si>
  <si>
    <t>Programa de Integração Social – PIS</t>
  </si>
  <si>
    <t>Contribuição para o Financiamento da Seguridade Social – COFINS</t>
  </si>
  <si>
    <t>TOTAL DO BDI EM PORCENTAGEM</t>
  </si>
  <si>
    <t>EQUAÇÃO PARA O CÁLCULO DO BDI *:</t>
  </si>
  <si>
    <t>BDI= [(1 + (AC + S + R + G)) x (1 + DF) x (1 + L) / (1 - I) ] - 1</t>
  </si>
  <si>
    <t>AC= taxa representativa das despesas de rateio da Administração Central;</t>
  </si>
  <si>
    <t>S= taxa representativa de Seguros;</t>
  </si>
  <si>
    <t>R= taxa representativa de Riscos;</t>
  </si>
  <si>
    <t>G= taxa representativa de Garantias;</t>
  </si>
  <si>
    <t>DF= taxa representativa de Despesas Financeiras;</t>
  </si>
  <si>
    <t>L= taxa representativa de Lucro;</t>
  </si>
  <si>
    <t>I= taxa representativa da incidência de Impostos;</t>
  </si>
  <si>
    <t xml:space="preserve">*conforme modelo do relatório do Tribunal de Contas da União (TC 036.076/2013-2) - Acórdão nº 2622/2013 </t>
  </si>
  <si>
    <t>TAXAS DE LEIS SOCIAIS E RISCOS DO TRABALHO (Regime Onerado)</t>
  </si>
  <si>
    <t>GRUPO A</t>
  </si>
  <si>
    <t>Encargos Sociais Básicos</t>
  </si>
  <si>
    <t>Parcial (%)</t>
  </si>
  <si>
    <t>Total (%)</t>
  </si>
  <si>
    <t>A1.</t>
  </si>
  <si>
    <t>Previdência Social</t>
  </si>
  <si>
    <t>A2.</t>
  </si>
  <si>
    <t>Fundo de Garantia por Tempo de Serviço</t>
  </si>
  <si>
    <t>A3.</t>
  </si>
  <si>
    <t>Salário-Educação</t>
  </si>
  <si>
    <t>A4.</t>
  </si>
  <si>
    <t>Serviço Social da Indústria (Sesi)</t>
  </si>
  <si>
    <t>A5.</t>
  </si>
  <si>
    <t>Serviço Nacional de Aprendizagem Industrial (Senai)</t>
  </si>
  <si>
    <t>A6.</t>
  </si>
  <si>
    <t>Serviço de Apoio à Pequena e Média Empresa (Sebrae)</t>
  </si>
  <si>
    <t>A7.</t>
  </si>
  <si>
    <t>Instituto Nacional de Colonização e Reforma Agrária (Incra)</t>
  </si>
  <si>
    <t>A8.</t>
  </si>
  <si>
    <t>Seguro contra acidentes de trabalho (INSS)</t>
  </si>
  <si>
    <t>A9.</t>
  </si>
  <si>
    <t>Seconci-Serviço Social da Indústria da Construção e do Mobiliário (aplicável a todas as empresas constantes do III grupo da CLT-art.577)</t>
  </si>
  <si>
    <t>GRUPO B</t>
  </si>
  <si>
    <t>Encargos Sociais recebem as incidências do Grupo A</t>
  </si>
  <si>
    <t>B1.</t>
  </si>
  <si>
    <t>Repouso Semanal e Feriados Nacionais, Estaduais e Municipais</t>
  </si>
  <si>
    <t>B2.</t>
  </si>
  <si>
    <t>Auxílio Enfermidade</t>
  </si>
  <si>
    <t>B3.</t>
  </si>
  <si>
    <t>Licença Paternidade</t>
  </si>
  <si>
    <t>B4.</t>
  </si>
  <si>
    <t>13º Salário</t>
  </si>
  <si>
    <t>B5.</t>
  </si>
  <si>
    <t>Dias de chuva/faltas justificadas/acidentes de trabalho/greves/falta ou atraso na entrega de materiais ou serviços na obra/outras dificuldades</t>
  </si>
  <si>
    <t>GRUPO C</t>
  </si>
  <si>
    <t>Encargos Sociais que não recebem as incidências globais de A</t>
  </si>
  <si>
    <t>C1.</t>
  </si>
  <si>
    <t>Depósito por despedida injusta: 40% sobre (A2+(A2XB)</t>
  </si>
  <si>
    <t>C2.</t>
  </si>
  <si>
    <t>Aviso-prévio indenizado</t>
  </si>
  <si>
    <t>C3.</t>
  </si>
  <si>
    <t>Férias indenizadas</t>
  </si>
  <si>
    <t>GRUPO D</t>
  </si>
  <si>
    <t>Taxas das reincidências</t>
  </si>
  <si>
    <t>D1.</t>
  </si>
  <si>
    <t>Reincidências de A sobre B</t>
  </si>
  <si>
    <t>D2.</t>
  </si>
  <si>
    <t>Reincidências de A2 sobre C2</t>
  </si>
  <si>
    <t>TOTAL DE ENCARGOS SOCIAIS SOBRE SALÁRIO HORA (%)</t>
  </si>
  <si>
    <t>MODELO</t>
  </si>
  <si>
    <t>ADMINISTRAÇÃO CENTRAL (AC)</t>
  </si>
  <si>
    <t>LUCRO (L)</t>
  </si>
  <si>
    <t>DESPESAS FINANCEIRAS (DF)</t>
  </si>
  <si>
    <t>Seguros (S)</t>
  </si>
  <si>
    <t>Garantias (G)</t>
  </si>
  <si>
    <t>Riscos (R)</t>
  </si>
  <si>
    <t>TRIBUTOS (I)</t>
  </si>
  <si>
    <t>TOTAL (%)</t>
  </si>
  <si>
    <t>VALOR (R$)</t>
  </si>
  <si>
    <t>VALOR ACUMULADO (R$)</t>
  </si>
  <si>
    <t>OIS 3 / OIS 4</t>
  </si>
  <si>
    <t>OIS 5</t>
  </si>
  <si>
    <t>PERIODO DE ANÁLISE</t>
  </si>
  <si>
    <t>PERÍODO DE REAPRESENTAÇÃO</t>
  </si>
  <si>
    <t>Projetos legais: 011-Etec Jorge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</si>
</sst>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#,##0.00_ ;\-#,##0.00\ 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1" applyFont="1" applyAlignment="1" applyProtection="1">
      <alignment horizontal="centerContinuous" vertical="center" readingOrder="1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Continuous" vertical="top"/>
    </xf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centerContinuous" vertical="top"/>
    </xf>
    <xf numFmtId="0" fontId="0" fillId="0" borderId="0" xfId="0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 applyProtection="1">
      <alignment vertical="top"/>
    </xf>
    <xf numFmtId="4" fontId="0" fillId="0" borderId="2" xfId="0" applyNumberFormat="1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/>
    </xf>
    <xf numFmtId="0" fontId="0" fillId="0" borderId="3" xfId="0" applyBorder="1" applyAlignment="1" applyProtection="1">
      <alignment vertical="top"/>
    </xf>
    <xf numFmtId="4" fontId="0" fillId="0" borderId="3" xfId="0" applyNumberFormat="1" applyBorder="1" applyAlignment="1" applyProtection="1">
      <alignment horizontal="center" vertical="top"/>
    </xf>
    <xf numFmtId="0" fontId="0" fillId="0" borderId="4" xfId="0" applyBorder="1" applyAlignment="1" applyProtection="1">
      <alignment horizontal="center" vertical="top"/>
    </xf>
    <xf numFmtId="0" fontId="0" fillId="0" borderId="4" xfId="0" applyBorder="1" applyAlignment="1" applyProtection="1">
      <alignment vertical="top"/>
    </xf>
    <xf numFmtId="4" fontId="0" fillId="0" borderId="4" xfId="0" applyNumberFormat="1" applyBorder="1" applyAlignment="1" applyProtection="1">
      <alignment horizontal="center" vertical="top"/>
    </xf>
    <xf numFmtId="0" fontId="1" fillId="0" borderId="5" xfId="0" applyFont="1" applyBorder="1" applyAlignment="1" applyProtection="1">
      <alignment vertical="top"/>
    </xf>
    <xf numFmtId="0" fontId="1" fillId="0" borderId="6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/>
    </xf>
    <xf numFmtId="4" fontId="1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Continuous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Border="1" applyAlignment="1" applyProtection="1">
      <alignment vertical="top"/>
      <protection locked="0"/>
    </xf>
    <xf numFmtId="4" fontId="0" fillId="0" borderId="0" xfId="0" applyNumberFormat="1" applyAlignment="1" applyProtection="1">
      <alignment vertical="top"/>
      <protection locked="0"/>
    </xf>
    <xf numFmtId="4" fontId="0" fillId="0" borderId="3" xfId="0" applyNumberFormat="1" applyBorder="1" applyAlignment="1" applyProtection="1">
      <alignment vertical="top"/>
      <protection locked="0"/>
    </xf>
    <xf numFmtId="4" fontId="0" fillId="0" borderId="4" xfId="0" applyNumberFormat="1" applyBorder="1" applyAlignment="1" applyProtection="1">
      <alignment vertical="top"/>
      <protection locked="0"/>
    </xf>
    <xf numFmtId="4" fontId="1" fillId="0" borderId="6" xfId="0" applyNumberFormat="1" applyFont="1" applyBorder="1" applyAlignment="1" applyProtection="1">
      <alignment vertical="top"/>
      <protection locked="0"/>
    </xf>
    <xf numFmtId="4" fontId="1" fillId="0" borderId="7" xfId="0" applyNumberFormat="1" applyFont="1" applyBorder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1" fillId="0" borderId="5" xfId="0" applyFont="1" applyBorder="1" applyAlignment="1">
      <alignment horizontal="left" vertical="top" indent="19"/>
    </xf>
    <xf numFmtId="0" fontId="1" fillId="0" borderId="6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Continuous" vertical="top"/>
    </xf>
    <xf numFmtId="0" fontId="1" fillId="0" borderId="8" xfId="0" applyFont="1" applyBorder="1" applyAlignment="1">
      <alignment horizontal="centerContinuous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8" fillId="0" borderId="11" xfId="0" applyFont="1" applyBorder="1" applyAlignment="1">
      <alignment horizontal="right" vertical="top"/>
    </xf>
    <xf numFmtId="10" fontId="8" fillId="0" borderId="12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0" fontId="1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top"/>
    </xf>
    <xf numFmtId="4" fontId="0" fillId="0" borderId="0" xfId="0" applyNumberFormat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1" fillId="0" borderId="14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164" fontId="1" fillId="0" borderId="14" xfId="0" applyNumberFormat="1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5" xfId="0" applyNumberFormat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 textRotation="90"/>
    </xf>
    <xf numFmtId="0" fontId="0" fillId="0" borderId="5" xfId="0" applyBorder="1" applyAlignment="1">
      <alignment vertical="top"/>
    </xf>
    <xf numFmtId="0" fontId="8" fillId="0" borderId="7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165" fontId="7" fillId="0" borderId="0" xfId="3" applyNumberFormat="1" applyFont="1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0" fillId="0" borderId="18" xfId="0" applyBorder="1" applyAlignment="1" applyProtection="1">
      <alignment horizontal="center" vertical="top"/>
    </xf>
    <xf numFmtId="10" fontId="0" fillId="0" borderId="2" xfId="0" applyNumberFormat="1" applyBorder="1" applyAlignment="1" applyProtection="1">
      <alignment vertical="top"/>
    </xf>
    <xf numFmtId="10" fontId="0" fillId="0" borderId="3" xfId="0" applyNumberFormat="1" applyBorder="1" applyAlignment="1" applyProtection="1">
      <alignment vertical="top"/>
    </xf>
    <xf numFmtId="10" fontId="0" fillId="0" borderId="18" xfId="0" applyNumberFormat="1" applyBorder="1" applyAlignment="1" applyProtection="1">
      <alignment vertical="top"/>
    </xf>
    <xf numFmtId="10" fontId="0" fillId="0" borderId="4" xfId="0" applyNumberFormat="1" applyBorder="1" applyAlignment="1" applyProtection="1">
      <alignment vertical="top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0" fontId="1" fillId="0" borderId="1" xfId="0" applyNumberFormat="1" applyFont="1" applyBorder="1" applyAlignment="1" applyProtection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0" fillId="2" borderId="1" xfId="0" applyFont="1" applyFill="1" applyBorder="1" applyAlignment="1">
      <alignment horizontal="left" vertical="top" wrapText="1"/>
    </xf>
    <xf numFmtId="164" fontId="1" fillId="0" borderId="11" xfId="0" applyNumberFormat="1" applyFont="1" applyBorder="1" applyAlignment="1">
      <alignment horizontal="center" vertical="center" textRotation="90"/>
    </xf>
    <xf numFmtId="164" fontId="1" fillId="0" borderId="15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 applyProtection="1">
      <alignment horizontal="center" vertical="top" wrapText="1"/>
    </xf>
    <xf numFmtId="0" fontId="0" fillId="0" borderId="19" xfId="0" applyBorder="1" applyAlignment="1" applyProtection="1">
      <alignment vertical="top"/>
    </xf>
    <xf numFmtId="0" fontId="0" fillId="0" borderId="20" xfId="0" applyBorder="1" applyAlignment="1" applyProtection="1">
      <alignment vertical="top"/>
    </xf>
    <xf numFmtId="0" fontId="0" fillId="0" borderId="21" xfId="0" applyBorder="1" applyAlignment="1" applyProtection="1">
      <alignment horizontal="left" vertical="top" indent="1"/>
    </xf>
    <xf numFmtId="0" fontId="0" fillId="0" borderId="21" xfId="0" applyBorder="1" applyAlignment="1" applyProtection="1">
      <alignment vertical="top"/>
    </xf>
    <xf numFmtId="0" fontId="0" fillId="0" borderId="22" xfId="0" applyBorder="1" applyAlignment="1" applyProtection="1">
      <alignment horizontal="left" vertical="top" indent="1"/>
    </xf>
    <xf numFmtId="4" fontId="1" fillId="0" borderId="11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center" textRotation="90"/>
    </xf>
    <xf numFmtId="0" fontId="8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0" fillId="0" borderId="0" xfId="0" applyAlignment="1" applyProtection="1">
      <alignment horizontal="justify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0" borderId="11" xfId="0" applyNumberFormat="1" applyFont="1" applyBorder="1" applyAlignment="1">
      <alignment horizontal="center" vertical="center" textRotation="90"/>
    </xf>
    <xf numFmtId="164" fontId="1" fillId="0" borderId="14" xfId="0" applyNumberFormat="1" applyFont="1" applyBorder="1" applyAlignment="1">
      <alignment horizontal="center" vertical="center" textRotation="90"/>
    </xf>
    <xf numFmtId="164" fontId="1" fillId="0" borderId="15" xfId="0" applyNumberFormat="1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11" xfId="0" applyBorder="1" applyAlignment="1">
      <alignment vertical="top"/>
    </xf>
  </cellXfs>
  <cellStyles count="4">
    <cellStyle name="Normal" xfId="0" builtinId="0"/>
    <cellStyle name="Normal 2" xfId="2" xr:uid="{EA284C8C-7F83-452A-8965-57FD70C2D5D3}"/>
    <cellStyle name="Normal_PLAN_modelo CPOS 144" xfId="1" xr:uid="{7AFA0112-EE66-4BE0-8C0E-4DCF93242ED6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E629-58AD-4115-8DEB-8052F3A688F9}">
  <dimension ref="A1:J14"/>
  <sheetViews>
    <sheetView showGridLines="0" tabSelected="1" zoomScaleNormal="100" zoomScaleSheetLayoutView="100" workbookViewId="0">
      <selection activeCell="C10" sqref="C10"/>
    </sheetView>
  </sheetViews>
  <sheetFormatPr defaultColWidth="8.88671875" defaultRowHeight="13.2" x14ac:dyDescent="0.25"/>
  <cols>
    <col min="1" max="1" width="16.6640625" style="22" customWidth="1"/>
    <col min="2" max="2" width="8.88671875" style="22"/>
    <col min="3" max="3" width="36.109375" style="22" customWidth="1"/>
    <col min="4" max="4" width="6" style="26" bestFit="1" customWidth="1"/>
    <col min="5" max="5" width="8.88671875" style="26"/>
    <col min="6" max="6" width="15.109375" style="22" customWidth="1"/>
    <col min="7" max="7" width="17.5546875" style="22" customWidth="1"/>
    <col min="8" max="8" width="14.6640625" style="22" customWidth="1"/>
    <col min="9" max="9" width="10.109375" style="22" bestFit="1" customWidth="1"/>
    <col min="10" max="16384" width="8.88671875" style="22"/>
  </cols>
  <sheetData>
    <row r="1" spans="1:10" ht="34.950000000000003" customHeight="1" x14ac:dyDescent="0.25">
      <c r="B1" s="1"/>
      <c r="C1" s="23"/>
      <c r="D1" s="23"/>
      <c r="E1" s="23"/>
      <c r="F1" s="23"/>
      <c r="G1" s="23"/>
    </row>
    <row r="2" spans="1:10" ht="28.95" customHeight="1" x14ac:dyDescent="0.25">
      <c r="B2" s="4" t="s">
        <v>0</v>
      </c>
      <c r="C2" s="122" t="s">
        <v>1</v>
      </c>
      <c r="D2" s="122"/>
      <c r="E2" s="122"/>
      <c r="F2" s="122"/>
      <c r="G2" s="122"/>
    </row>
    <row r="3" spans="1:10" ht="26.4" customHeight="1" x14ac:dyDescent="0.25">
      <c r="B3" s="4" t="s">
        <v>2</v>
      </c>
      <c r="C3" s="123" t="s">
        <v>3</v>
      </c>
      <c r="D3" s="123"/>
      <c r="E3" s="123"/>
      <c r="F3" s="123"/>
      <c r="G3" s="123"/>
    </row>
    <row r="4" spans="1:10" x14ac:dyDescent="0.25">
      <c r="B4" s="2"/>
      <c r="C4" s="5"/>
      <c r="D4" s="3"/>
      <c r="E4" s="3"/>
      <c r="F4" s="3"/>
      <c r="G4" s="3"/>
    </row>
    <row r="5" spans="1:10" ht="17.399999999999999" x14ac:dyDescent="0.25">
      <c r="A5" s="25"/>
      <c r="B5" s="6" t="s">
        <v>4</v>
      </c>
      <c r="C5" s="3"/>
      <c r="D5" s="3"/>
      <c r="E5" s="3"/>
      <c r="F5" s="3"/>
      <c r="G5" s="3"/>
    </row>
    <row r="6" spans="1:10" s="25" customFormat="1" ht="17.399999999999999" x14ac:dyDescent="0.25">
      <c r="B6" s="6" t="s">
        <v>5</v>
      </c>
      <c r="C6" s="6"/>
      <c r="D6" s="6"/>
      <c r="E6" s="6"/>
      <c r="F6" s="6"/>
      <c r="G6" s="6"/>
      <c r="H6" s="26"/>
    </row>
    <row r="7" spans="1:10" x14ac:dyDescent="0.25">
      <c r="B7" s="2"/>
      <c r="C7" s="2"/>
      <c r="D7" s="7"/>
      <c r="E7" s="7"/>
      <c r="F7" s="2"/>
      <c r="G7" s="2"/>
      <c r="H7" s="26"/>
    </row>
    <row r="8" spans="1:10" s="27" customFormat="1" ht="26.4" x14ac:dyDescent="0.25">
      <c r="B8" s="8" t="s">
        <v>6</v>
      </c>
      <c r="C8" s="8" t="s">
        <v>7</v>
      </c>
      <c r="D8" s="8" t="s">
        <v>8</v>
      </c>
      <c r="E8" s="8" t="s">
        <v>9</v>
      </c>
      <c r="F8" s="28" t="s">
        <v>10</v>
      </c>
      <c r="G8" s="28" t="s">
        <v>11</v>
      </c>
      <c r="H8" s="26"/>
    </row>
    <row r="9" spans="1:10" ht="30" customHeight="1" x14ac:dyDescent="0.25">
      <c r="B9" s="9">
        <v>1</v>
      </c>
      <c r="C9" s="10" t="s">
        <v>12</v>
      </c>
      <c r="D9" s="9" t="s">
        <v>13</v>
      </c>
      <c r="E9" s="11">
        <v>1</v>
      </c>
      <c r="F9" s="29"/>
      <c r="G9" s="29"/>
      <c r="H9" s="26"/>
      <c r="I9" s="30"/>
      <c r="J9" s="30"/>
    </row>
    <row r="10" spans="1:10" ht="30" customHeight="1" x14ac:dyDescent="0.25">
      <c r="B10" s="12">
        <v>2</v>
      </c>
      <c r="C10" s="13" t="s">
        <v>14</v>
      </c>
      <c r="D10" s="12" t="s">
        <v>13</v>
      </c>
      <c r="E10" s="14">
        <v>1</v>
      </c>
      <c r="F10" s="31"/>
      <c r="G10" s="31"/>
      <c r="H10" s="26"/>
      <c r="I10" s="30"/>
      <c r="J10" s="30"/>
    </row>
    <row r="11" spans="1:10" ht="30" customHeight="1" x14ac:dyDescent="0.25">
      <c r="B11" s="12">
        <v>3</v>
      </c>
      <c r="C11" s="13" t="s">
        <v>15</v>
      </c>
      <c r="D11" s="12" t="s">
        <v>13</v>
      </c>
      <c r="E11" s="14">
        <v>1</v>
      </c>
      <c r="F11" s="31"/>
      <c r="G11" s="31"/>
      <c r="H11" s="26"/>
      <c r="I11" s="30"/>
      <c r="J11" s="30"/>
    </row>
    <row r="12" spans="1:10" ht="30" customHeight="1" x14ac:dyDescent="0.25">
      <c r="B12" s="12">
        <v>4</v>
      </c>
      <c r="C12" s="129" t="s">
        <v>114</v>
      </c>
      <c r="D12" s="12" t="s">
        <v>13</v>
      </c>
      <c r="E12" s="14">
        <v>1</v>
      </c>
      <c r="F12" s="31"/>
      <c r="G12" s="31"/>
      <c r="H12" s="26"/>
      <c r="I12" s="30"/>
      <c r="J12" s="30"/>
    </row>
    <row r="13" spans="1:10" ht="30" customHeight="1" x14ac:dyDescent="0.25">
      <c r="B13" s="15">
        <v>5</v>
      </c>
      <c r="C13" s="16" t="s">
        <v>16</v>
      </c>
      <c r="D13" s="15" t="s">
        <v>13</v>
      </c>
      <c r="E13" s="17">
        <v>1</v>
      </c>
      <c r="F13" s="32"/>
      <c r="G13" s="32"/>
      <c r="H13" s="26"/>
      <c r="I13" s="30"/>
      <c r="J13" s="30"/>
    </row>
    <row r="14" spans="1:10" s="24" customFormat="1" ht="19.95" customHeight="1" x14ac:dyDescent="0.25">
      <c r="B14" s="18"/>
      <c r="C14" s="19"/>
      <c r="D14" s="20"/>
      <c r="E14" s="21"/>
      <c r="F14" s="33" t="s">
        <v>17</v>
      </c>
      <c r="G14" s="34"/>
      <c r="H14" s="35"/>
      <c r="I14" s="35"/>
      <c r="J14" s="35"/>
    </row>
  </sheetData>
  <sheetProtection algorithmName="SHA-512" hashValue="St2vX5xkXW0C0imPwVX2OU8amZorZ74jR05hmJdimWeBeQQQVrNB1Aa7Jc21K0FVGoVXHtx+x/5E/EweacfQ2g==" saltValue="V3td0Byf2ijTpReb7x8hdA==" spinCount="100000" sheet="1" objects="1" scenarios="1"/>
  <mergeCells count="2">
    <mergeCell ref="C2:G2"/>
    <mergeCell ref="C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1533-7D61-466C-902B-D519A5E5686A}">
  <sheetPr>
    <pageSetUpPr fitToPage="1"/>
  </sheetPr>
  <dimension ref="A1:V27"/>
  <sheetViews>
    <sheetView showGridLines="0" zoomScale="80" zoomScaleNormal="80" workbookViewId="0">
      <selection activeCell="C6" sqref="C6"/>
    </sheetView>
  </sheetViews>
  <sheetFormatPr defaultColWidth="8.88671875" defaultRowHeight="13.2" x14ac:dyDescent="0.25"/>
  <cols>
    <col min="1" max="1" width="13.21875" style="36" customWidth="1"/>
    <col min="2" max="2" width="8.88671875" style="36"/>
    <col min="3" max="3" width="36.109375" style="36" customWidth="1"/>
    <col min="4" max="4" width="13.88671875" style="36" bestFit="1" customWidth="1"/>
    <col min="5" max="6" width="12.77734375" style="86" customWidth="1"/>
    <col min="7" max="8" width="3.77734375" style="86" customWidth="1"/>
    <col min="9" max="9" width="12.77734375" style="36" customWidth="1"/>
    <col min="10" max="11" width="3.77734375" style="86" customWidth="1"/>
    <col min="12" max="14" width="12.77734375" style="36" customWidth="1"/>
    <col min="15" max="16" width="3.77734375" style="86" customWidth="1"/>
    <col min="17" max="17" width="12.77734375" style="36" customWidth="1"/>
    <col min="18" max="19" width="3.77734375" style="86" customWidth="1"/>
    <col min="20" max="20" width="9.33203125" style="86" customWidth="1"/>
    <col min="21" max="21" width="12.77734375" style="36" customWidth="1"/>
    <col min="22" max="63" width="10.6640625" style="36" customWidth="1"/>
    <col min="64" max="16384" width="8.88671875" style="36"/>
  </cols>
  <sheetData>
    <row r="1" spans="1:21" ht="17.399999999999999" x14ac:dyDescent="0.25">
      <c r="B1" s="1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25">
      <c r="A2" s="38"/>
      <c r="B2" s="38" t="s">
        <v>0</v>
      </c>
      <c r="C2" s="36" t="s">
        <v>18</v>
      </c>
      <c r="E2" s="39"/>
      <c r="F2" s="39"/>
      <c r="G2" s="39"/>
      <c r="H2" s="39"/>
      <c r="I2" s="39"/>
      <c r="J2" s="39"/>
      <c r="K2" s="39"/>
      <c r="L2" s="39"/>
      <c r="O2" s="39"/>
      <c r="P2" s="39"/>
      <c r="R2" s="39"/>
      <c r="S2" s="39"/>
      <c r="T2" s="39"/>
    </row>
    <row r="3" spans="1:21" ht="27.6" customHeight="1" x14ac:dyDescent="0.25">
      <c r="B3" s="38" t="s">
        <v>2</v>
      </c>
      <c r="C3" s="124" t="s">
        <v>3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27.6" customHeight="1" x14ac:dyDescent="0.25">
      <c r="B4" s="38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7.399999999999999" x14ac:dyDescent="0.25">
      <c r="B5" s="41" t="s">
        <v>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17.399999999999999" x14ac:dyDescent="0.25">
      <c r="B6" s="41" t="s">
        <v>19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9" spans="1:21" x14ac:dyDescent="0.25">
      <c r="E9" s="43" t="s">
        <v>20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  <c r="T9" s="46"/>
    </row>
    <row r="10" spans="1:21" s="47" customFormat="1" x14ac:dyDescent="0.25">
      <c r="E10" s="48" t="s">
        <v>21</v>
      </c>
      <c r="F10" s="49"/>
      <c r="G10" s="49"/>
      <c r="H10" s="50"/>
      <c r="I10" s="48" t="s">
        <v>22</v>
      </c>
      <c r="J10" s="49"/>
      <c r="K10" s="50"/>
      <c r="L10" s="48" t="s">
        <v>110</v>
      </c>
      <c r="M10" s="49"/>
      <c r="N10" s="49"/>
      <c r="O10" s="49"/>
      <c r="P10" s="50"/>
      <c r="Q10" s="48" t="s">
        <v>111</v>
      </c>
      <c r="R10" s="49"/>
      <c r="S10" s="50"/>
    </row>
    <row r="11" spans="1:21" s="51" customFormat="1" ht="10.199999999999999" x14ac:dyDescent="0.25">
      <c r="E11" s="52">
        <v>30</v>
      </c>
      <c r="F11" s="53">
        <v>30</v>
      </c>
      <c r="G11" s="53">
        <v>7</v>
      </c>
      <c r="H11" s="53">
        <v>7</v>
      </c>
      <c r="I11" s="54">
        <v>30</v>
      </c>
      <c r="J11" s="53">
        <v>7</v>
      </c>
      <c r="K11" s="53">
        <v>7</v>
      </c>
      <c r="L11" s="54">
        <v>30</v>
      </c>
      <c r="M11" s="54">
        <v>30</v>
      </c>
      <c r="N11" s="54">
        <v>30</v>
      </c>
      <c r="O11" s="53">
        <v>7</v>
      </c>
      <c r="P11" s="53">
        <v>7</v>
      </c>
      <c r="Q11" s="54">
        <v>30</v>
      </c>
      <c r="R11" s="53">
        <v>7</v>
      </c>
      <c r="S11" s="53">
        <v>7</v>
      </c>
      <c r="T11" s="55"/>
      <c r="U11" s="56"/>
    </row>
    <row r="12" spans="1:21" s="57" customFormat="1" ht="10.199999999999999" x14ac:dyDescent="0.25">
      <c r="B12" s="54" t="s">
        <v>6</v>
      </c>
      <c r="C12" s="54" t="s">
        <v>7</v>
      </c>
      <c r="D12" s="54" t="s">
        <v>23</v>
      </c>
      <c r="E12" s="120">
        <f>+E11</f>
        <v>30</v>
      </c>
      <c r="F12" s="121">
        <f>+E12+F11</f>
        <v>60</v>
      </c>
      <c r="G12" s="121">
        <f t="shared" ref="G12:S12" si="0">+F12+G11</f>
        <v>67</v>
      </c>
      <c r="H12" s="121">
        <f t="shared" si="0"/>
        <v>74</v>
      </c>
      <c r="I12" s="121">
        <f t="shared" si="0"/>
        <v>104</v>
      </c>
      <c r="J12" s="121">
        <f t="shared" si="0"/>
        <v>111</v>
      </c>
      <c r="K12" s="121">
        <f t="shared" si="0"/>
        <v>118</v>
      </c>
      <c r="L12" s="121">
        <f t="shared" si="0"/>
        <v>148</v>
      </c>
      <c r="M12" s="121">
        <f t="shared" si="0"/>
        <v>178</v>
      </c>
      <c r="N12" s="121">
        <f t="shared" si="0"/>
        <v>208</v>
      </c>
      <c r="O12" s="121">
        <f t="shared" si="0"/>
        <v>215</v>
      </c>
      <c r="P12" s="121">
        <f t="shared" si="0"/>
        <v>222</v>
      </c>
      <c r="Q12" s="121">
        <f t="shared" si="0"/>
        <v>252</v>
      </c>
      <c r="R12" s="121">
        <f t="shared" si="0"/>
        <v>259</v>
      </c>
      <c r="S12" s="121">
        <f t="shared" si="0"/>
        <v>266</v>
      </c>
      <c r="T12" s="52" t="s">
        <v>24</v>
      </c>
      <c r="U12" s="52" t="s">
        <v>108</v>
      </c>
    </row>
    <row r="13" spans="1:21" s="58" customFormat="1" ht="19.95" customHeight="1" x14ac:dyDescent="0.25">
      <c r="B13" s="59">
        <v>1</v>
      </c>
      <c r="C13" s="60" t="s">
        <v>12</v>
      </c>
      <c r="D13" s="59">
        <v>60</v>
      </c>
      <c r="E13" s="61"/>
      <c r="F13" s="62"/>
      <c r="G13" s="125" t="s">
        <v>112</v>
      </c>
      <c r="H13" s="125" t="s">
        <v>113</v>
      </c>
      <c r="I13" s="61"/>
      <c r="J13" s="125" t="s">
        <v>112</v>
      </c>
      <c r="K13" s="125" t="s">
        <v>113</v>
      </c>
      <c r="L13" s="63"/>
      <c r="M13" s="63"/>
      <c r="N13" s="63"/>
      <c r="O13" s="125" t="s">
        <v>112</v>
      </c>
      <c r="P13" s="125" t="s">
        <v>113</v>
      </c>
      <c r="Q13" s="63"/>
      <c r="R13" s="125" t="s">
        <v>112</v>
      </c>
      <c r="S13" s="125" t="s">
        <v>113</v>
      </c>
      <c r="T13" s="64"/>
      <c r="U13" s="65"/>
    </row>
    <row r="14" spans="1:21" s="66" customFormat="1" ht="19.95" customHeight="1" x14ac:dyDescent="0.25">
      <c r="B14" s="67"/>
      <c r="C14" s="68"/>
      <c r="D14" s="68"/>
      <c r="E14" s="69"/>
      <c r="F14" s="69"/>
      <c r="G14" s="126"/>
      <c r="H14" s="126"/>
      <c r="I14" s="70"/>
      <c r="J14" s="126"/>
      <c r="K14" s="126"/>
      <c r="L14" s="71"/>
      <c r="M14" s="71"/>
      <c r="N14" s="71"/>
      <c r="O14" s="126"/>
      <c r="P14" s="126"/>
      <c r="Q14" s="71"/>
      <c r="R14" s="126"/>
      <c r="S14" s="126"/>
      <c r="T14" s="72"/>
      <c r="U14" s="70"/>
    </row>
    <row r="15" spans="1:21" s="73" customFormat="1" ht="19.95" customHeight="1" x14ac:dyDescent="0.25">
      <c r="B15" s="59">
        <v>2</v>
      </c>
      <c r="C15" s="60" t="s">
        <v>14</v>
      </c>
      <c r="D15" s="59">
        <v>30</v>
      </c>
      <c r="E15" s="63"/>
      <c r="F15" s="63"/>
      <c r="G15" s="126"/>
      <c r="H15" s="126"/>
      <c r="I15" s="62"/>
      <c r="J15" s="126"/>
      <c r="K15" s="126"/>
      <c r="L15" s="74"/>
      <c r="M15" s="63"/>
      <c r="N15" s="75"/>
      <c r="O15" s="126"/>
      <c r="P15" s="126"/>
      <c r="Q15" s="63"/>
      <c r="R15" s="126"/>
      <c r="S15" s="126"/>
      <c r="T15" s="64"/>
      <c r="U15" s="76"/>
    </row>
    <row r="16" spans="1:21" s="66" customFormat="1" ht="19.95" customHeight="1" x14ac:dyDescent="0.25">
      <c r="B16" s="77"/>
      <c r="C16" s="78"/>
      <c r="D16" s="77"/>
      <c r="E16" s="70"/>
      <c r="F16" s="70"/>
      <c r="G16" s="126"/>
      <c r="H16" s="126"/>
      <c r="I16" s="69"/>
      <c r="J16" s="126"/>
      <c r="K16" s="126"/>
      <c r="L16" s="79"/>
      <c r="M16" s="70"/>
      <c r="N16" s="80"/>
      <c r="O16" s="126"/>
      <c r="P16" s="126"/>
      <c r="Q16" s="71"/>
      <c r="R16" s="126"/>
      <c r="S16" s="126"/>
      <c r="T16" s="72"/>
      <c r="U16" s="70"/>
    </row>
    <row r="17" spans="2:22" s="73" customFormat="1" ht="19.95" customHeight="1" x14ac:dyDescent="0.25">
      <c r="B17" s="59">
        <v>3</v>
      </c>
      <c r="C17" s="60" t="s">
        <v>15</v>
      </c>
      <c r="D17" s="59">
        <v>90</v>
      </c>
      <c r="E17" s="63"/>
      <c r="F17" s="63"/>
      <c r="G17" s="126"/>
      <c r="H17" s="126"/>
      <c r="I17" s="63"/>
      <c r="J17" s="126"/>
      <c r="K17" s="126"/>
      <c r="L17" s="63"/>
      <c r="M17" s="63"/>
      <c r="N17" s="62"/>
      <c r="O17" s="126"/>
      <c r="P17" s="126"/>
      <c r="Q17" s="63"/>
      <c r="R17" s="126"/>
      <c r="S17" s="126"/>
      <c r="T17" s="64"/>
      <c r="U17" s="76"/>
    </row>
    <row r="18" spans="2:22" s="66" customFormat="1" ht="19.95" customHeight="1" x14ac:dyDescent="0.25">
      <c r="B18" s="77"/>
      <c r="C18" s="78"/>
      <c r="D18" s="77"/>
      <c r="E18" s="70"/>
      <c r="F18" s="70"/>
      <c r="G18" s="126"/>
      <c r="H18" s="126"/>
      <c r="I18" s="70"/>
      <c r="J18" s="126"/>
      <c r="K18" s="126"/>
      <c r="L18" s="70"/>
      <c r="M18" s="70"/>
      <c r="N18" s="69"/>
      <c r="O18" s="126"/>
      <c r="P18" s="126"/>
      <c r="Q18" s="71"/>
      <c r="R18" s="126"/>
      <c r="S18" s="126"/>
      <c r="T18" s="72"/>
      <c r="U18" s="70"/>
    </row>
    <row r="19" spans="2:22" s="73" customFormat="1" ht="19.95" customHeight="1" x14ac:dyDescent="0.25">
      <c r="B19" s="59">
        <v>4</v>
      </c>
      <c r="C19" s="130" t="s">
        <v>114</v>
      </c>
      <c r="D19" s="59">
        <v>60</v>
      </c>
      <c r="E19" s="63"/>
      <c r="F19" s="63"/>
      <c r="G19" s="126"/>
      <c r="H19" s="126"/>
      <c r="I19" s="63"/>
      <c r="J19" s="126"/>
      <c r="K19" s="126"/>
      <c r="L19" s="63"/>
      <c r="M19" s="62"/>
      <c r="N19" s="63"/>
      <c r="O19" s="126"/>
      <c r="P19" s="126"/>
      <c r="Q19" s="63"/>
      <c r="R19" s="126"/>
      <c r="S19" s="126"/>
      <c r="T19" s="64"/>
      <c r="U19" s="76"/>
    </row>
    <row r="20" spans="2:22" s="66" customFormat="1" ht="19.95" customHeight="1" x14ac:dyDescent="0.25">
      <c r="B20" s="77"/>
      <c r="C20" s="78"/>
      <c r="D20" s="77"/>
      <c r="E20" s="70"/>
      <c r="F20" s="70"/>
      <c r="G20" s="126"/>
      <c r="H20" s="126"/>
      <c r="I20" s="70"/>
      <c r="J20" s="126"/>
      <c r="K20" s="126"/>
      <c r="L20" s="70"/>
      <c r="M20" s="69"/>
      <c r="N20" s="70"/>
      <c r="O20" s="126"/>
      <c r="P20" s="126"/>
      <c r="Q20" s="71"/>
      <c r="R20" s="126"/>
      <c r="S20" s="126"/>
      <c r="T20" s="72"/>
      <c r="U20" s="70"/>
    </row>
    <row r="21" spans="2:22" s="73" customFormat="1" ht="19.95" customHeight="1" x14ac:dyDescent="0.25">
      <c r="B21" s="59">
        <v>5</v>
      </c>
      <c r="C21" s="60" t="s">
        <v>16</v>
      </c>
      <c r="D21" s="59">
        <v>30</v>
      </c>
      <c r="E21" s="63"/>
      <c r="F21" s="63"/>
      <c r="G21" s="126"/>
      <c r="H21" s="126"/>
      <c r="I21" s="63"/>
      <c r="J21" s="126"/>
      <c r="K21" s="126"/>
      <c r="L21" s="63"/>
      <c r="M21" s="63"/>
      <c r="N21" s="63"/>
      <c r="O21" s="126"/>
      <c r="P21" s="126"/>
      <c r="Q21" s="62"/>
      <c r="R21" s="126"/>
      <c r="S21" s="126"/>
      <c r="T21" s="64"/>
      <c r="U21" s="76"/>
    </row>
    <row r="22" spans="2:22" s="66" customFormat="1" ht="19.95" customHeight="1" x14ac:dyDescent="0.25">
      <c r="B22" s="77"/>
      <c r="C22" s="78"/>
      <c r="D22" s="77"/>
      <c r="E22" s="70"/>
      <c r="F22" s="70"/>
      <c r="G22" s="126"/>
      <c r="H22" s="126"/>
      <c r="I22" s="70"/>
      <c r="J22" s="126"/>
      <c r="K22" s="126"/>
      <c r="L22" s="70"/>
      <c r="M22" s="70"/>
      <c r="N22" s="70"/>
      <c r="O22" s="126"/>
      <c r="P22" s="126"/>
      <c r="Q22" s="69"/>
      <c r="R22" s="126"/>
      <c r="S22" s="126"/>
      <c r="T22" s="81"/>
      <c r="U22" s="70"/>
    </row>
    <row r="23" spans="2:22" x14ac:dyDescent="0.25">
      <c r="B23" s="82"/>
      <c r="C23" s="83" t="s">
        <v>108</v>
      </c>
      <c r="D23" s="83"/>
      <c r="E23" s="84"/>
      <c r="F23" s="84"/>
      <c r="G23" s="126"/>
      <c r="H23" s="126"/>
      <c r="I23" s="84"/>
      <c r="J23" s="126"/>
      <c r="K23" s="126"/>
      <c r="L23" s="84"/>
      <c r="M23" s="84"/>
      <c r="N23" s="84"/>
      <c r="O23" s="126"/>
      <c r="P23" s="126"/>
      <c r="Q23" s="84"/>
      <c r="R23" s="126"/>
      <c r="S23" s="126"/>
      <c r="T23" s="110"/>
      <c r="U23" s="118"/>
      <c r="V23" s="85"/>
    </row>
    <row r="24" spans="2:22" x14ac:dyDescent="0.25">
      <c r="B24" s="82"/>
      <c r="C24" s="83" t="s">
        <v>109</v>
      </c>
      <c r="D24" s="83"/>
      <c r="E24" s="84"/>
      <c r="F24" s="84"/>
      <c r="G24" s="127"/>
      <c r="H24" s="127"/>
      <c r="I24" s="84"/>
      <c r="J24" s="127"/>
      <c r="K24" s="127"/>
      <c r="L24" s="84"/>
      <c r="M24" s="84"/>
      <c r="N24" s="84"/>
      <c r="O24" s="127"/>
      <c r="P24" s="127"/>
      <c r="Q24" s="84"/>
      <c r="R24" s="127"/>
      <c r="S24" s="127"/>
      <c r="T24" s="111"/>
      <c r="U24" s="119"/>
    </row>
    <row r="25" spans="2:22" x14ac:dyDescent="0.25">
      <c r="Q25" s="85"/>
    </row>
    <row r="27" spans="2:22" x14ac:dyDescent="0.25">
      <c r="Q27" s="87"/>
    </row>
  </sheetData>
  <mergeCells count="9">
    <mergeCell ref="C3:U3"/>
    <mergeCell ref="G13:G24"/>
    <mergeCell ref="H13:H24"/>
    <mergeCell ref="J13:J24"/>
    <mergeCell ref="K13:K24"/>
    <mergeCell ref="O13:O24"/>
    <mergeCell ref="P13:P24"/>
    <mergeCell ref="R13:R24"/>
    <mergeCell ref="S13:S24"/>
  </mergeCells>
  <pageMargins left="0.511811024" right="0.511811024" top="0.78740157499999996" bottom="0.78740157499999996" header="0.31496062000000002" footer="0.31496062000000002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FAFC-DB6D-434A-AAED-70E8A2218F25}">
  <dimension ref="A1:G33"/>
  <sheetViews>
    <sheetView showGridLines="0" zoomScaleNormal="100" zoomScaleSheetLayoutView="100" workbookViewId="0">
      <selection activeCell="C6" sqref="C6"/>
    </sheetView>
  </sheetViews>
  <sheetFormatPr defaultColWidth="8.88671875" defaultRowHeight="13.2" x14ac:dyDescent="0.25"/>
  <cols>
    <col min="1" max="1" width="16.6640625" style="22" customWidth="1"/>
    <col min="2" max="2" width="8.88671875" style="22"/>
    <col min="3" max="3" width="59.33203125" style="22" customWidth="1"/>
    <col min="4" max="4" width="20.21875" style="26" customWidth="1"/>
    <col min="5" max="5" width="14.6640625" style="22" customWidth="1"/>
    <col min="6" max="6" width="10.109375" style="22" bestFit="1" customWidth="1"/>
    <col min="7" max="16384" width="8.88671875" style="22"/>
  </cols>
  <sheetData>
    <row r="1" spans="1:7" ht="34.950000000000003" customHeight="1" x14ac:dyDescent="0.25">
      <c r="B1" s="1"/>
      <c r="C1" s="23"/>
      <c r="D1" s="23"/>
    </row>
    <row r="2" spans="1:7" ht="28.95" customHeight="1" x14ac:dyDescent="0.25">
      <c r="B2" s="4" t="s">
        <v>0</v>
      </c>
      <c r="C2" s="122" t="s">
        <v>1</v>
      </c>
      <c r="D2" s="122"/>
    </row>
    <row r="3" spans="1:7" ht="26.4" customHeight="1" x14ac:dyDescent="0.25">
      <c r="B3" s="4" t="s">
        <v>2</v>
      </c>
      <c r="C3" s="123" t="s">
        <v>3</v>
      </c>
      <c r="D3" s="123"/>
    </row>
    <row r="4" spans="1:7" x14ac:dyDescent="0.25">
      <c r="B4" s="2"/>
      <c r="C4" s="5"/>
      <c r="D4" s="3"/>
    </row>
    <row r="5" spans="1:7" ht="17.399999999999999" x14ac:dyDescent="0.25">
      <c r="A5" s="25"/>
      <c r="B5" s="6" t="s">
        <v>4</v>
      </c>
      <c r="C5" s="3"/>
      <c r="D5" s="3"/>
    </row>
    <row r="6" spans="1:7" ht="17.399999999999999" x14ac:dyDescent="0.25">
      <c r="A6" s="25"/>
      <c r="B6" s="6" t="s">
        <v>99</v>
      </c>
      <c r="C6" s="3"/>
      <c r="D6" s="3"/>
    </row>
    <row r="7" spans="1:7" s="25" customFormat="1" ht="17.399999999999999" x14ac:dyDescent="0.25">
      <c r="B7" s="6" t="s">
        <v>25</v>
      </c>
      <c r="C7" s="6"/>
      <c r="D7" s="6"/>
      <c r="E7" s="26"/>
    </row>
    <row r="8" spans="1:7" x14ac:dyDescent="0.25">
      <c r="B8" s="2"/>
      <c r="C8" s="2"/>
      <c r="D8" s="7"/>
      <c r="E8" s="26"/>
    </row>
    <row r="9" spans="1:7" s="27" customFormat="1" x14ac:dyDescent="0.25">
      <c r="B9" s="8" t="s">
        <v>26</v>
      </c>
      <c r="C9" s="112" t="s">
        <v>27</v>
      </c>
      <c r="D9" s="8" t="s">
        <v>107</v>
      </c>
      <c r="E9" s="26"/>
    </row>
    <row r="10" spans="1:7" x14ac:dyDescent="0.25">
      <c r="B10" s="9">
        <v>1</v>
      </c>
      <c r="C10" s="113" t="s">
        <v>100</v>
      </c>
      <c r="D10" s="89"/>
      <c r="E10" s="26"/>
      <c r="F10" s="30"/>
      <c r="G10" s="30"/>
    </row>
    <row r="11" spans="1:7" x14ac:dyDescent="0.25">
      <c r="B11" s="12">
        <v>2</v>
      </c>
      <c r="C11" s="114" t="s">
        <v>101</v>
      </c>
      <c r="D11" s="90"/>
      <c r="E11" s="26"/>
      <c r="F11" s="30"/>
      <c r="G11" s="30"/>
    </row>
    <row r="12" spans="1:7" x14ac:dyDescent="0.25">
      <c r="B12" s="12">
        <v>3</v>
      </c>
      <c r="C12" s="114" t="s">
        <v>102</v>
      </c>
      <c r="D12" s="90"/>
      <c r="E12" s="26"/>
      <c r="F12" s="30"/>
      <c r="G12" s="30"/>
    </row>
    <row r="13" spans="1:7" x14ac:dyDescent="0.25">
      <c r="B13" s="12">
        <v>4</v>
      </c>
      <c r="C13" s="114" t="s">
        <v>28</v>
      </c>
      <c r="D13" s="90"/>
      <c r="E13" s="26"/>
      <c r="F13" s="30"/>
      <c r="G13" s="30"/>
    </row>
    <row r="14" spans="1:7" x14ac:dyDescent="0.25">
      <c r="B14" s="88" t="s">
        <v>29</v>
      </c>
      <c r="C14" s="115" t="s">
        <v>103</v>
      </c>
      <c r="D14" s="91"/>
      <c r="E14" s="26"/>
      <c r="F14" s="30"/>
      <c r="G14" s="30"/>
    </row>
    <row r="15" spans="1:7" x14ac:dyDescent="0.25">
      <c r="B15" s="88" t="s">
        <v>30</v>
      </c>
      <c r="C15" s="115" t="s">
        <v>104</v>
      </c>
      <c r="D15" s="91"/>
      <c r="E15" s="26"/>
      <c r="F15" s="30"/>
      <c r="G15" s="30"/>
    </row>
    <row r="16" spans="1:7" x14ac:dyDescent="0.25">
      <c r="B16" s="88" t="s">
        <v>31</v>
      </c>
      <c r="C16" s="115" t="s">
        <v>105</v>
      </c>
      <c r="D16" s="91"/>
      <c r="E16" s="26"/>
      <c r="F16" s="30"/>
      <c r="G16" s="30"/>
    </row>
    <row r="17" spans="2:7" x14ac:dyDescent="0.25">
      <c r="B17" s="88">
        <v>5</v>
      </c>
      <c r="C17" s="116" t="s">
        <v>106</v>
      </c>
      <c r="D17" s="91"/>
      <c r="E17" s="26"/>
      <c r="F17" s="30"/>
      <c r="G17" s="30"/>
    </row>
    <row r="18" spans="2:7" x14ac:dyDescent="0.25">
      <c r="B18" s="88" t="s">
        <v>32</v>
      </c>
      <c r="C18" s="115" t="s">
        <v>35</v>
      </c>
      <c r="D18" s="91"/>
      <c r="E18" s="26"/>
      <c r="F18" s="30"/>
      <c r="G18" s="30"/>
    </row>
    <row r="19" spans="2:7" x14ac:dyDescent="0.25">
      <c r="B19" s="88" t="s">
        <v>33</v>
      </c>
      <c r="C19" s="115" t="s">
        <v>36</v>
      </c>
      <c r="D19" s="91"/>
      <c r="E19" s="26"/>
      <c r="F19" s="30"/>
      <c r="G19" s="30"/>
    </row>
    <row r="20" spans="2:7" x14ac:dyDescent="0.25">
      <c r="B20" s="15" t="s">
        <v>34</v>
      </c>
      <c r="C20" s="117" t="s">
        <v>37</v>
      </c>
      <c r="D20" s="92"/>
      <c r="E20" s="26"/>
      <c r="F20" s="30"/>
      <c r="G20" s="30"/>
    </row>
    <row r="21" spans="2:7" s="24" customFormat="1" x14ac:dyDescent="0.25">
      <c r="B21" s="18"/>
      <c r="C21" s="19" t="s">
        <v>38</v>
      </c>
      <c r="D21" s="95"/>
      <c r="E21" s="35"/>
      <c r="F21" s="35"/>
      <c r="G21" s="35"/>
    </row>
    <row r="23" spans="2:7" x14ac:dyDescent="0.25">
      <c r="B23" s="93" t="s">
        <v>39</v>
      </c>
    </row>
    <row r="24" spans="2:7" x14ac:dyDescent="0.25">
      <c r="B24" s="93" t="s">
        <v>40</v>
      </c>
    </row>
    <row r="25" spans="2:7" x14ac:dyDescent="0.25">
      <c r="B25" s="93" t="s">
        <v>41</v>
      </c>
    </row>
    <row r="26" spans="2:7" x14ac:dyDescent="0.25">
      <c r="B26" s="93" t="s">
        <v>42</v>
      </c>
    </row>
    <row r="27" spans="2:7" x14ac:dyDescent="0.25">
      <c r="B27" s="93" t="s">
        <v>43</v>
      </c>
    </row>
    <row r="28" spans="2:7" x14ac:dyDescent="0.25">
      <c r="B28" s="93" t="s">
        <v>44</v>
      </c>
    </row>
    <row r="29" spans="2:7" x14ac:dyDescent="0.25">
      <c r="B29" s="93" t="s">
        <v>45</v>
      </c>
    </row>
    <row r="30" spans="2:7" x14ac:dyDescent="0.25">
      <c r="B30" s="93" t="s">
        <v>46</v>
      </c>
    </row>
    <row r="31" spans="2:7" x14ac:dyDescent="0.25">
      <c r="B31" s="93" t="s">
        <v>47</v>
      </c>
    </row>
    <row r="32" spans="2:7" x14ac:dyDescent="0.25">
      <c r="B32" s="94"/>
    </row>
    <row r="33" spans="2:2" x14ac:dyDescent="0.25">
      <c r="B33" s="94" t="s">
        <v>48</v>
      </c>
    </row>
  </sheetData>
  <mergeCells count="2">
    <mergeCell ref="C2:D2"/>
    <mergeCell ref="C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0680-6912-48C1-9040-433EC4542571}">
  <dimension ref="A1:E31"/>
  <sheetViews>
    <sheetView showGridLines="0" zoomScaleNormal="100" zoomScaleSheetLayoutView="100" workbookViewId="0">
      <selection activeCell="C6" sqref="C6"/>
    </sheetView>
  </sheetViews>
  <sheetFormatPr defaultColWidth="8.88671875" defaultRowHeight="13.2" x14ac:dyDescent="0.25"/>
  <cols>
    <col min="1" max="1" width="16.6640625" style="22" customWidth="1"/>
    <col min="2" max="2" width="10.21875" style="22" customWidth="1"/>
    <col min="3" max="3" width="59.44140625" style="22" bestFit="1" customWidth="1"/>
    <col min="4" max="4" width="11.21875" style="26" customWidth="1"/>
    <col min="5" max="5" width="14.6640625" style="22" customWidth="1"/>
    <col min="6" max="6" width="10.109375" style="22" bestFit="1" customWidth="1"/>
    <col min="7" max="16384" width="8.88671875" style="22"/>
  </cols>
  <sheetData>
    <row r="1" spans="1:5" ht="34.950000000000003" customHeight="1" x14ac:dyDescent="0.25">
      <c r="B1" s="1"/>
      <c r="C1" s="23"/>
      <c r="D1" s="23"/>
    </row>
    <row r="2" spans="1:5" ht="43.8" customHeight="1" x14ac:dyDescent="0.25">
      <c r="B2" s="4" t="s">
        <v>0</v>
      </c>
      <c r="C2" s="122" t="s">
        <v>1</v>
      </c>
      <c r="D2" s="122"/>
    </row>
    <row r="3" spans="1:5" ht="26.4" customHeight="1" x14ac:dyDescent="0.25">
      <c r="B3" s="4" t="s">
        <v>2</v>
      </c>
      <c r="C3" s="123" t="s">
        <v>3</v>
      </c>
      <c r="D3" s="123"/>
    </row>
    <row r="4" spans="1:5" x14ac:dyDescent="0.25">
      <c r="B4" s="2"/>
      <c r="C4" s="5"/>
      <c r="D4" s="3"/>
    </row>
    <row r="5" spans="1:5" ht="17.399999999999999" x14ac:dyDescent="0.25">
      <c r="A5" s="25"/>
      <c r="B5" s="6" t="s">
        <v>4</v>
      </c>
      <c r="C5" s="3"/>
      <c r="D5" s="3"/>
      <c r="E5" s="23"/>
    </row>
    <row r="6" spans="1:5" ht="17.399999999999999" x14ac:dyDescent="0.25">
      <c r="A6" s="25"/>
      <c r="B6" s="6" t="s">
        <v>99</v>
      </c>
      <c r="C6" s="3"/>
      <c r="D6" s="3"/>
      <c r="E6" s="23"/>
    </row>
    <row r="7" spans="1:5" s="25" customFormat="1" ht="17.399999999999999" customHeight="1" x14ac:dyDescent="0.25">
      <c r="B7" s="106" t="s">
        <v>49</v>
      </c>
      <c r="C7" s="107"/>
      <c r="D7" s="107"/>
      <c r="E7" s="108"/>
    </row>
    <row r="8" spans="1:5" x14ac:dyDescent="0.25">
      <c r="B8" s="100" t="s">
        <v>50</v>
      </c>
      <c r="C8" s="109" t="s">
        <v>51</v>
      </c>
      <c r="D8" s="102" t="s">
        <v>52</v>
      </c>
      <c r="E8" s="102" t="s">
        <v>53</v>
      </c>
    </row>
    <row r="9" spans="1:5" x14ac:dyDescent="0.25">
      <c r="B9" s="101" t="s">
        <v>54</v>
      </c>
      <c r="C9" s="103" t="s">
        <v>55</v>
      </c>
      <c r="D9" s="104"/>
      <c r="E9" s="128"/>
    </row>
    <row r="10" spans="1:5" x14ac:dyDescent="0.25">
      <c r="B10" s="101" t="s">
        <v>56</v>
      </c>
      <c r="C10" s="103" t="s">
        <v>57</v>
      </c>
      <c r="D10" s="104"/>
      <c r="E10" s="128"/>
    </row>
    <row r="11" spans="1:5" x14ac:dyDescent="0.25">
      <c r="B11" s="101" t="s">
        <v>58</v>
      </c>
      <c r="C11" s="103" t="s">
        <v>59</v>
      </c>
      <c r="D11" s="104"/>
      <c r="E11" s="128"/>
    </row>
    <row r="12" spans="1:5" x14ac:dyDescent="0.25">
      <c r="B12" s="101" t="s">
        <v>60</v>
      </c>
      <c r="C12" s="103" t="s">
        <v>61</v>
      </c>
      <c r="D12" s="104"/>
      <c r="E12" s="128"/>
    </row>
    <row r="13" spans="1:5" x14ac:dyDescent="0.25">
      <c r="B13" s="101" t="s">
        <v>62</v>
      </c>
      <c r="C13" s="103" t="s">
        <v>63</v>
      </c>
      <c r="D13" s="104"/>
      <c r="E13" s="128"/>
    </row>
    <row r="14" spans="1:5" x14ac:dyDescent="0.25">
      <c r="B14" s="101" t="s">
        <v>64</v>
      </c>
      <c r="C14" s="103" t="s">
        <v>65</v>
      </c>
      <c r="D14" s="104"/>
      <c r="E14" s="128"/>
    </row>
    <row r="15" spans="1:5" x14ac:dyDescent="0.25">
      <c r="B15" s="101" t="s">
        <v>66</v>
      </c>
      <c r="C15" s="103" t="s">
        <v>67</v>
      </c>
      <c r="D15" s="104"/>
      <c r="E15" s="128"/>
    </row>
    <row r="16" spans="1:5" x14ac:dyDescent="0.25">
      <c r="B16" s="101" t="s">
        <v>68</v>
      </c>
      <c r="C16" s="103" t="s">
        <v>69</v>
      </c>
      <c r="D16" s="104"/>
      <c r="E16" s="128"/>
    </row>
    <row r="17" spans="2:5" ht="39.6" x14ac:dyDescent="0.25">
      <c r="B17" s="101" t="s">
        <v>70</v>
      </c>
      <c r="C17" s="103" t="s">
        <v>71</v>
      </c>
      <c r="D17" s="104"/>
      <c r="E17" s="128"/>
    </row>
    <row r="18" spans="2:5" x14ac:dyDescent="0.25">
      <c r="B18" s="100" t="s">
        <v>72</v>
      </c>
      <c r="C18" s="109" t="s">
        <v>73</v>
      </c>
      <c r="D18" s="102" t="s">
        <v>52</v>
      </c>
      <c r="E18" s="102" t="s">
        <v>53</v>
      </c>
    </row>
    <row r="19" spans="2:5" x14ac:dyDescent="0.25">
      <c r="B19" s="101" t="s">
        <v>74</v>
      </c>
      <c r="C19" s="103" t="s">
        <v>75</v>
      </c>
      <c r="D19" s="104"/>
      <c r="E19" s="128"/>
    </row>
    <row r="20" spans="2:5" x14ac:dyDescent="0.25">
      <c r="B20" s="101" t="s">
        <v>76</v>
      </c>
      <c r="C20" s="103" t="s">
        <v>77</v>
      </c>
      <c r="D20" s="104"/>
      <c r="E20" s="128"/>
    </row>
    <row r="21" spans="2:5" x14ac:dyDescent="0.25">
      <c r="B21" s="101" t="s">
        <v>78</v>
      </c>
      <c r="C21" s="103" t="s">
        <v>79</v>
      </c>
      <c r="D21" s="104"/>
      <c r="E21" s="128"/>
    </row>
    <row r="22" spans="2:5" x14ac:dyDescent="0.25">
      <c r="B22" s="101" t="s">
        <v>80</v>
      </c>
      <c r="C22" s="103" t="s">
        <v>81</v>
      </c>
      <c r="D22" s="104"/>
      <c r="E22" s="128"/>
    </row>
    <row r="23" spans="2:5" ht="30.6" customHeight="1" x14ac:dyDescent="0.25">
      <c r="B23" s="101" t="s">
        <v>82</v>
      </c>
      <c r="C23" s="105" t="s">
        <v>83</v>
      </c>
      <c r="D23" s="104"/>
      <c r="E23" s="128"/>
    </row>
    <row r="24" spans="2:5" x14ac:dyDescent="0.25">
      <c r="B24" s="100" t="s">
        <v>84</v>
      </c>
      <c r="C24" s="109" t="s">
        <v>85</v>
      </c>
      <c r="D24" s="102" t="s">
        <v>52</v>
      </c>
      <c r="E24" s="102" t="s">
        <v>53</v>
      </c>
    </row>
    <row r="25" spans="2:5" x14ac:dyDescent="0.25">
      <c r="B25" s="101" t="s">
        <v>86</v>
      </c>
      <c r="C25" s="103" t="s">
        <v>87</v>
      </c>
      <c r="D25" s="104"/>
      <c r="E25" s="128"/>
    </row>
    <row r="26" spans="2:5" x14ac:dyDescent="0.25">
      <c r="B26" s="101" t="s">
        <v>88</v>
      </c>
      <c r="C26" s="103" t="s">
        <v>89</v>
      </c>
      <c r="D26" s="104"/>
      <c r="E26" s="128"/>
    </row>
    <row r="27" spans="2:5" x14ac:dyDescent="0.25">
      <c r="B27" s="101" t="s">
        <v>90</v>
      </c>
      <c r="C27" s="103" t="s">
        <v>91</v>
      </c>
      <c r="D27" s="104"/>
      <c r="E27" s="128"/>
    </row>
    <row r="28" spans="2:5" x14ac:dyDescent="0.25">
      <c r="B28" s="100" t="s">
        <v>92</v>
      </c>
      <c r="C28" s="109" t="s">
        <v>93</v>
      </c>
      <c r="D28" s="102" t="s">
        <v>52</v>
      </c>
      <c r="E28" s="102" t="s">
        <v>53</v>
      </c>
    </row>
    <row r="29" spans="2:5" x14ac:dyDescent="0.25">
      <c r="B29" s="101" t="s">
        <v>94</v>
      </c>
      <c r="C29" s="103" t="s">
        <v>95</v>
      </c>
      <c r="D29" s="103"/>
      <c r="E29" s="128"/>
    </row>
    <row r="30" spans="2:5" x14ac:dyDescent="0.25">
      <c r="B30" s="101" t="s">
        <v>96</v>
      </c>
      <c r="C30" s="103" t="s">
        <v>97</v>
      </c>
      <c r="D30" s="103"/>
      <c r="E30" s="128"/>
    </row>
    <row r="31" spans="2:5" ht="13.2" customHeight="1" x14ac:dyDescent="0.25">
      <c r="B31" s="98"/>
      <c r="C31" s="97"/>
      <c r="D31" s="99" t="s">
        <v>98</v>
      </c>
      <c r="E31" s="96"/>
    </row>
  </sheetData>
  <mergeCells count="6">
    <mergeCell ref="E29:E30"/>
    <mergeCell ref="C2:D2"/>
    <mergeCell ref="C3:D3"/>
    <mergeCell ref="E9:E17"/>
    <mergeCell ref="E19:E23"/>
    <mergeCell ref="E25:E27"/>
  </mergeCells>
  <pageMargins left="0.511811024" right="0.21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766B5A3952654789C66FD1307DABBD" ma:contentTypeVersion="13" ma:contentTypeDescription="Crie um novo documento." ma:contentTypeScope="" ma:versionID="53f700a63d9b5d7fe6b5e0755da6feeb">
  <xsd:schema xmlns:xsd="http://www.w3.org/2001/XMLSchema" xmlns:xs="http://www.w3.org/2001/XMLSchema" xmlns:p="http://schemas.microsoft.com/office/2006/metadata/properties" xmlns:ns3="eb2d2098-3883-42fd-b379-941087a56480" xmlns:ns4="6f100868-5583-4408-82e4-3c57c72bec73" targetNamespace="http://schemas.microsoft.com/office/2006/metadata/properties" ma:root="true" ma:fieldsID="4e6b795e15004e25476b6decfbebc8c5" ns3:_="" ns4:_="">
    <xsd:import namespace="eb2d2098-3883-42fd-b379-941087a56480"/>
    <xsd:import namespace="6f100868-5583-4408-82e4-3c57c72bec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d2098-3883-42fd-b379-941087a564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00868-5583-4408-82e4-3c57c72be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60F1E-0A44-4471-B16E-9F868FEA2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2d2098-3883-42fd-b379-941087a56480"/>
    <ds:schemaRef ds:uri="6f100868-5583-4408-82e4-3c57c72be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70C5C0-E20C-4441-957C-579C77315B39}">
  <ds:schemaRefs>
    <ds:schemaRef ds:uri="http://schemas.microsoft.com/office/2006/documentManagement/types"/>
    <ds:schemaRef ds:uri="eb2d2098-3883-42fd-b379-941087a56480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6f100868-5583-4408-82e4-3c57c72bec73"/>
  </ds:schemaRefs>
</ds:datastoreItem>
</file>

<file path=customXml/itemProps3.xml><?xml version="1.0" encoding="utf-8"?>
<ds:datastoreItem xmlns:ds="http://schemas.openxmlformats.org/officeDocument/2006/customXml" ds:itemID="{6CFA8318-6FEF-4466-BE86-402F4A924C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PLAN-LOTE 1</vt:lpstr>
      <vt:lpstr>CRON-LOTE 1</vt:lpstr>
      <vt:lpstr>BDI-LOTE 1</vt:lpstr>
      <vt:lpstr>LS-LOTE 1</vt:lpstr>
      <vt:lpstr>'BDI-LOTE 1'!Area_de_impressao</vt:lpstr>
      <vt:lpstr>'CRON-LOTE 1'!Area_de_impressao</vt:lpstr>
      <vt:lpstr>'LS-LOTE 1'!Area_de_impressao</vt:lpstr>
      <vt:lpstr>'PLAN-LOTE 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Thatyana Fernandes</dc:creator>
  <cp:lastModifiedBy>Thatyana Fernandes</cp:lastModifiedBy>
  <cp:lastPrinted>2021-05-20T15:17:36Z</cp:lastPrinted>
  <dcterms:created xsi:type="dcterms:W3CDTF">2020-06-02T15:16:04Z</dcterms:created>
  <dcterms:modified xsi:type="dcterms:W3CDTF">2021-05-20T15:18:00Z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0x01010023766B5A3952654789C66FD1307DABBD</vt:lpwstr>
  </property>
</Properties>
</file>