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DeTrabalho" defaultThemeVersion="124226"/>
  <mc:AlternateContent xmlns:mc="http://schemas.openxmlformats.org/markup-compatibility/2006">
    <mc:Choice Requires="x15">
      <x15ac:absPath xmlns:x15ac="http://schemas.microsoft.com/office/spreadsheetml/2010/11/ac" url="C:\Users\Kimie\Desktop\BIO 2º SEM 2026\55\"/>
    </mc:Choice>
  </mc:AlternateContent>
  <bookViews>
    <workbookView xWindow="0" yWindow="0" windowWidth="19200" windowHeight="11370"/>
  </bookViews>
  <sheets>
    <sheet name="PONTUAÇÃO DOCENTE" sheetId="9" r:id="rId1"/>
  </sheets>
  <definedNames>
    <definedName name="_xlnm.Print_Area" localSheetId="0">'PONTUAÇÃO DOCENTE'!$A$1:$G$135</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<sst xmlns="http://schemas.openxmlformats.org/spreadsheetml/2006/main" count="215" uniqueCount="179">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</sst>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tabColor theme="6" tint="-0.499984740745262"/>
  </sheetPr>
  <dimension ref="A1:BB139"/>
  <sheetViews>
    <sheetView tabSelected="1" zoomScaleNormal="100" zoomScaleSheetLayoutView="84" workbookViewId="0">
      <selection activeCell="R1" sqref="R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46231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0" t="s">
        <v>22</v>
      </c>
      <c r="G38" s="311"/>
      <c r="H38" s="129"/>
      <c r="I38" s="14">
        <f ca="1">IF(J38&lt;5,1,0)</f>
        <v>0</v>
      </c>
      <c r="J38" s="2">
        <f ca="1">YEARFRAC(C33,I41,1)</f>
        <v>126.57562626654594</v>
      </c>
      <c r="K38">
        <f ca="1">(J38-TRUNC(J38))*12</f>
        <v>6.9075151985512662</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46231</v>
      </c>
      <c r="J41" s="2">
        <f ca="1">YEARFRAC(D37,E37,1)</f>
        <v>126.57562626654594</v>
      </c>
      <c r="K41">
        <f ca="1">(J41-TRUNC(J41))*12</f>
        <v>6.9075151985512662</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25">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25">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
      <c r="A128" s="344" t="s">
        <v>174</v>
      </c>
      <c r="B128" s="344"/>
      <c r="C128" s="338"/>
      <c r="D128" s="338"/>
      <c r="E128" s="338"/>
      <c r="F128" s="338"/>
      <c r="G128" s="339"/>
    </row>
    <row r="129" spans="1:7" ht="25.5" customHeight="1" x14ac:dyDescent="0.2">
      <c r="A129" s="345"/>
      <c r="B129" s="345"/>
      <c r="C129" s="334"/>
      <c r="D129" s="334"/>
      <c r="E129" s="340">
        <f ca="1">NOW()</f>
        <v>46231.589195023145</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25" x14ac:dyDescent="0.2">
      <c r="A134" s="345"/>
      <c r="B134" s="345"/>
      <c r="C134" s="334"/>
      <c r="D134" s="334"/>
      <c r="E134" s="334" t="s">
        <v>175</v>
      </c>
      <c r="F134" s="334"/>
      <c r="G134" s="341"/>
    </row>
    <row r="135" spans="1:7" ht="15" thickBot="1" x14ac:dyDescent="0.25">
      <c r="A135" s="159"/>
      <c r="B135" s="160"/>
      <c r="C135" s="343"/>
      <c r="D135" s="343"/>
      <c r="E135" s="157"/>
      <c r="F135" s="158"/>
      <c r="G135" s="342"/>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Kimie</cp:lastModifiedBy>
  <cp:revision/>
  <cp:lastPrinted>2026-01-26T15:01:00Z</cp:lastPrinted>
  <dcterms:created xsi:type="dcterms:W3CDTF">2014-10-07T12:05:22Z</dcterms:created>
  <dcterms:modified xsi:type="dcterms:W3CDTF">2026-07-28T17:08:54Z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