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52 Edital de Associativismo e Cooperativismo (Noite)\"/>
    </mc:Choice>
  </mc:AlternateContent>
  <xr:revisionPtr revIDLastSave="0" documentId="13_ncr:1_{CE878451-868E-46DE-BAE2-9D4209F823E0}"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<sst xmlns="http://schemas.openxmlformats.org/spreadsheetml/2006/main" count="219" uniqueCount="183">
  <si>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</si>
  <si>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</si>
  <si>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</si>
  <si>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</si>
  <si>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</si>
  <si>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</si>
  <si>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</si>
  <si>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</si>
  <si>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</si>
  <si>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</si>
  <si>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</si>
  <si>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</si>
  <si>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</si>
  <si>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</si>
  <si>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</si>
  <si>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</si>
  <si>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</si>
  <si>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</si>
  <si>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</si>
  <si>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</si>
  <si>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</si>
  <si>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</si>
  <si>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</si>
  <si>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</si>
  <si>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</si>
  <si>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</si>
  <si>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</si>
  <si>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</si>
  <si>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</si>
  <si>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</si>
  <si>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</si>
  <si>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</si>
  <si>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</si>
  <si>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</si>
  <si>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</si>
  <si>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</si>
  <si>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</si>
  <si>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</si>
  <si>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</si>
  <si>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</si>
  <si>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</si>
  <si>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</si>
  <si>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</si>
  <si>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</si>
  <si>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</si>
  <si>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</si>
  <si>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</si>
  <si>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</si>
  <si>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</si>
  <si>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</si>
  <si>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</si>
  <si>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</si>
  <si>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</si>
  <si>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</si>
  <si>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</si>
  <si>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</si>
  <si>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</si>
  <si>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</si>
  <si>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</si>
  <si>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</si>
  <si>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</si>
  <si>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</si>
  <si>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</si>
  <si>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</si>
  <si>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</si>
  <si>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</si>
  <si>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</si>
  <si>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</si>
  <si>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</si>
  <si>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</si>
  <si>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</si>
  <si>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</si>
  <si>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</si>
  <si>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</si>
  <si>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</si>
  <si>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</si>
  <si>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</si>
  <si>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</si>
  <si>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</si>
  <si>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</si>
  <si>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</si>
  <si>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</si>
  <si>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</si>
  <si>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</si>
  <si>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</si>
  <si>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</si>
  <si>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</si>
  <si>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</si>
  <si>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</si>
  <si>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</si>
  <si>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</si>
  <si>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</si>
  <si>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</si>
  <si>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</si>
  <si>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</si>
  <si>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</si>
  <si>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</si>
  <si>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</si>
  <si>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</si>
  <si>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</si>
  <si>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</si>
  <si>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</si>
  <si>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</si>
  <si>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</si>
  <si>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</si>
  <si>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</si>
  <si>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</si>
  <si>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</si>
  <si>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</si>
  <si>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</si>
  <si>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</si>
  <si>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</si>
  <si>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</si>
  <si>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</si>
  <si>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</si>
  <si>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</si>
  <si>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</si>
  <si>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</si>
  <si>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</si>
  <si>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</si>
  <si>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</si>
  <si>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</si>
  <si>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</si>
  <si>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</si>
  <si>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</si>
  <si>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</si>
  <si>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</si>
  <si>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</si>
  <si>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</si>
  <si>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</si>
  <si>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</si>
  <si>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</si>
  <si>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</si>
  <si>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</si>
  <si>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</si>
  <si>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</si>
  <si>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</si>
  <si>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</si>
  <si>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</si>
  <si>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</si>
  <si>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</si>
  <si>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</si>
  <si>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</si>
  <si>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</si>
  <si>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</si>
  <si>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</si>
  <si>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</si>
  <si>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</si>
  <si>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</si>
  <si>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</si>
  <si>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</si>
  <si>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</si>
  <si>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</si>
  <si>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</si>
  <si>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</si>
  <si>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</si>
  <si>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</si>
  <si>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</si>
  <si>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</si>
  <si>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</si>
  <si>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</si>
  <si>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</si>
  <si>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</si>
  <si>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</si>
  <si>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</si>
  <si>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</si>
  <si>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</si>
  <si>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</si>
  <si>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</si>
  <si>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</si>
  <si>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</si>
  <si>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</si>
  <si>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</si>
  <si>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</si>
  <si>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</si>
  <si>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</si>
  <si>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</si>
  <si>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</si>
  <si>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Fatec São José do Rio Preto</t>
  </si>
  <si>
    <t>Associativismo e Cooperativismo</t>
  </si>
  <si>
    <t>Gestão e Administração / Produção agrícola, agropecuária e zootecnia / Programas interdisciplinares abrangendo agricultura, silvicultura, pesca e veterinária</t>
  </si>
  <si>
    <t>52/2026</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</si>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</sst>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Normal="100" zoomScaleSheetLayoutView="100" workbookViewId="0">
      <selection activeCell="Z8" sqref="Z8"/>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178</v>
      </c>
      <c r="D10" s="281"/>
      <c r="E10" s="281"/>
      <c r="F10" s="95" t="s">
        <v>12</v>
      </c>
      <c r="G10" s="206" t="s">
        <v>181</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179</v>
      </c>
      <c r="D11" s="286"/>
      <c r="E11" s="286"/>
      <c r="F11" s="286"/>
      <c r="G11" s="287"/>
      <c r="H11" s="118"/>
      <c r="I11" s="7"/>
      <c r="J11" s="7"/>
      <c r="K11" s="7"/>
      <c r="L11" s="7" t="e">
        <f>IF(AND(H10=0,I10=1,J10=0),1,0)</f>
        <v>#REF!</v>
      </c>
      <c r="M11" s="7"/>
      <c r="N11" s="7"/>
      <c r="O11" s="7"/>
    </row>
    <row r="12" spans="1:18" ht="96" customHeight="1" x14ac:dyDescent="0.2">
      <c r="A12" s="252"/>
      <c r="B12" s="74" t="s">
        <v>14</v>
      </c>
      <c r="C12" s="301" t="s">
        <v>180</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182</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46171</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126.4113525632734</v>
      </c>
      <c r="K38">
        <f ca="1">(J38-TRUNC(J38))*12</f>
        <v>4.936230759280761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325"/>
      <c r="G41" s="326"/>
      <c r="H41" s="121"/>
      <c r="I41" s="32">
        <f ca="1">TODAY()</f>
        <v>46171</v>
      </c>
      <c r="J41" s="2">
        <f ca="1">YEARFRAC(D37,E37,1)</f>
        <v>126.4113525632734</v>
      </c>
      <c r="K41">
        <f ca="1">(J41-TRUNC(J41))*12</f>
        <v>4.936230759280761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2.15" customHeight="1" x14ac:dyDescent="0.2">
      <c r="A59" s="350">
        <v>22</v>
      </c>
      <c r="B59" s="230" t="s">
        <v>78</v>
      </c>
      <c r="C59" s="29" t="s">
        <v>79</v>
      </c>
      <c r="D59" s="86"/>
      <c r="E59" s="179">
        <f>D59*5</f>
        <v>0</v>
      </c>
      <c r="F59" s="207"/>
      <c r="G59" s="208"/>
      <c r="H59" s="132"/>
      <c r="I59" s="7"/>
      <c r="J59" s="7"/>
      <c r="K59" s="7"/>
      <c r="L59" s="7"/>
      <c r="M59" s="7"/>
      <c r="N59" s="7"/>
      <c r="O59" s="7"/>
    </row>
    <row r="60" spans="1:54" ht="52.15" customHeight="1" x14ac:dyDescent="0.2">
      <c r="A60" s="264"/>
      <c r="B60" s="260"/>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c r="B128" s="226"/>
      <c r="C128" s="220"/>
      <c r="D128" s="220"/>
      <c r="E128" s="220"/>
      <c r="F128" s="220"/>
      <c r="G128" s="221"/>
    </row>
    <row r="129" spans="1:7" ht="25.5" customHeight="1" x14ac:dyDescent="0.2">
      <c r="A129" s="227"/>
      <c r="B129" s="227"/>
      <c r="C129" s="209"/>
      <c r="D129" s="209"/>
      <c r="E129" s="222">
        <f ca="1">NOW()</f>
        <v>46171.343354513891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2026-05-29T11:14:48Z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