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DeTrabalho" defaultThemeVersion="124226"/>
  <mc:AlternateContent xmlns:mc="http://schemas.openxmlformats.org/markup-compatibility/2006">
    <mc:Choice Requires="x15">
      <x15ac:absPath xmlns:x15ac="http://schemas.microsoft.com/office/spreadsheetml/2010/11/ac" url="D:\Editais\"/>
    </mc:Choice>
  </mc:AlternateContent>
  <xr:revisionPtr revIDLastSave="0" documentId="8_{6DEF6977-4821-46A3-9E14-F780FE3AA5BC}" xr6:coauthVersionLast="46" xr6:coauthVersionMax="46" xr10:uidLastSave="{00000000-0000-0000-0000-000000000000}"/>
  <bookViews>
    <workbookView xWindow="-120" yWindow="-120" windowWidth="20730" windowHeight="110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<sst xmlns="http://schemas.openxmlformats.org/spreadsheetml/2006/main" count="221" uniqueCount="185">
  <si>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</si>
  <si>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</si>
  <si>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</si>
  <si>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</si>
  <si>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</si>
  <si>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</si>
  <si>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</si>
  <si>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</si>
  <si>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</si>
  <si>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</si>
  <si>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</si>
  <si>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</si>
  <si>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</si>
  <si>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</si>
  <si>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</si>
  <si>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</si>
  <si>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</si>
  <si>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</si>
  <si>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</si>
  <si>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</si>
  <si>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</si>
  <si>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</si>
  <si>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</si>
  <si>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</si>
  <si>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</si>
  <si>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</si>
  <si>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</si>
  <si>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</si>
  <si>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</si>
  <si>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</si>
  <si>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</si>
  <si>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</si>
  <si>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</si>
  <si>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</si>
  <si>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</si>
  <si>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</si>
  <si>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</si>
  <si>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</si>
  <si>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</si>
  <si>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</si>
  <si>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</si>
  <si>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</si>
  <si>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</si>
  <si>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</si>
  <si>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</si>
  <si>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</si>
  <si>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</si>
  <si>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</si>
  <si>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</si>
  <si>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</si>
  <si>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</si>
  <si>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</si>
  <si>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</si>
  <si>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</si>
  <si>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</si>
  <si>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</si>
  <si>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</si>
  <si>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</si>
  <si>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</si>
  <si>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</si>
  <si>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</si>
  <si>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</si>
  <si>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</si>
  <si>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</si>
  <si>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</si>
  <si>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</si>
  <si>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</si>
  <si>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</si>
  <si>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</si>
  <si>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</si>
  <si>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</si>
  <si>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</si>
  <si>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</si>
  <si>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</si>
  <si>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</si>
  <si>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</si>
  <si>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</si>
  <si>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</si>
  <si>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</si>
  <si>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</si>
  <si>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</si>
  <si>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</si>
  <si>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</si>
  <si>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</si>
  <si>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</si>
  <si>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</si>
  <si>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</si>
  <si>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</si>
  <si>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</si>
  <si>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</si>
  <si>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</si>
  <si>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</si>
  <si>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</si>
  <si>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</si>
  <si>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</si>
  <si>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</si>
  <si>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</si>
  <si>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</si>
  <si>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</si>
  <si>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</si>
  <si>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</si>
  <si>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</si>
  <si>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</si>
  <si>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</si>
  <si>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</si>
  <si>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</si>
  <si>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</si>
  <si>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</si>
  <si>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</si>
  <si>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</si>
  <si>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</si>
  <si>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</si>
  <si>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</si>
  <si>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</si>
  <si>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</si>
  <si>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</si>
  <si>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</si>
  <si>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</si>
  <si>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</si>
  <si>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</si>
  <si>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</si>
  <si>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</si>
  <si>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</si>
  <si>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</si>
  <si>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</si>
  <si>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</si>
  <si>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</si>
  <si>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</si>
  <si>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</si>
  <si>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</si>
  <si>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</si>
  <si>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</si>
  <si>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</si>
  <si>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</si>
  <si>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</si>
  <si>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</si>
  <si>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</si>
  <si>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</si>
  <si>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</si>
  <si>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</si>
  <si>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</si>
  <si>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</si>
  <si>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</si>
  <si>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</si>
  <si>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</si>
  <si>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</si>
  <si>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</si>
  <si>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</si>
  <si>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</si>
  <si>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</si>
  <si>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</si>
  <si>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</si>
  <si>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</si>
  <si>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</si>
  <si>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</si>
  <si>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</si>
  <si>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</si>
  <si>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</si>
  <si>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</si>
  <si>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</si>
  <si>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</si>
  <si>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</si>
  <si>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</si>
  <si>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</si>
  <si>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</si>
  <si>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</si>
  <si>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</si>
  <si>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</si>
  <si>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</si>
  <si>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</si>
  <si>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</si>
  <si>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</si>
  <si>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</si>
  <si>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</si>
  <si>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</si>
  <si>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</si>
  <si>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</si>
  <si>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</si>
  <si>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</si>
  <si>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</si>
  <si>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Fatec São Paulo</t>
  </si>
  <si>
    <t>X</t>
  </si>
  <si>
    <t>036/2026</t>
  </si>
  <si>
    <t>Desenho Técnico Mecânico III</t>
  </si>
  <si>
    <t xml:space="preserve"> 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</si>
</sst>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6" zoomScaleNormal="100" zoomScaleSheetLayoutView="84" workbookViewId="0">
      <selection activeCell="C13" sqref="C13:G13"/>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183</v>
      </c>
      <c r="D11" s="286"/>
      <c r="E11" s="286"/>
      <c r="F11" s="286"/>
      <c r="G11" s="287"/>
      <c r="H11" s="118"/>
      <c r="I11" s="7"/>
      <c r="J11" s="7"/>
      <c r="K11" s="7"/>
      <c r="L11" s="7" t="e">
        <f>IF(AND(H10=0,I10=1,J10=0),1,0)</f>
        <v>#REF!</v>
      </c>
      <c r="M11" s="7"/>
      <c r="N11" s="7"/>
      <c r="O11" s="7"/>
    </row>
    <row r="12" spans="1:18" ht="96" customHeight="1" x14ac:dyDescent="0.2">
      <c r="A12" s="252"/>
      <c r="B12" s="74" t="s">
        <v>14</v>
      </c>
      <c r="C12" s="285" t="s">
        <v>184</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t="s">
        <v>181</v>
      </c>
      <c r="F17" s="272"/>
      <c r="G17" s="275"/>
      <c r="H17" s="20"/>
      <c r="I17" s="7"/>
      <c r="J17" s="7">
        <f>IF(E16="X",1,0)</f>
        <v>0</v>
      </c>
      <c r="K17" s="7"/>
      <c r="L17" s="9"/>
      <c r="M17" s="9">
        <f>N5</f>
        <v>0</v>
      </c>
      <c r="N17" s="9">
        <f>O5</f>
        <v>0</v>
      </c>
      <c r="O17" s="7">
        <f>IF(OR(M17=1,N17=1),1,0)</f>
        <v>0</v>
      </c>
    </row>
    <row r="18" spans="1:38" ht="51" customHeight="1" x14ac:dyDescent="0.2">
      <c r="A18" s="293" t="str">
        <f>K19</f>
        <v>PREENCHIMENTO ESTÁ COMPLETO</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1</v>
      </c>
      <c r="J19" s="7">
        <f>IF(E17="X",1,0)</f>
        <v>1</v>
      </c>
      <c r="K19" s="20" t="str">
        <f>IF(OR(AND(E15="",E16="",E17=""),I19&gt;1),"ASSINALE UMA OPÇÃO DE DISCIPLINA PARA NÃO TER A INSCRIÇÃO INVALIDADA","PREENCHIMENTO ESTÁ COMPLETO")</f>
        <v>PREENCHIMENTO ESTÁ COMPLETO</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46063</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126.11565989738283</v>
      </c>
      <c r="K38">
        <f ca="1">(J38-TRUNC(J38))*12</f>
        <v>1.38791876859392</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46063</v>
      </c>
      <c r="J41" s="2">
        <f ca="1">YEARFRAC(D37,E37,1)</f>
        <v>126.11565989738283</v>
      </c>
      <c r="K41">
        <f ca="1">(J41-TRUNC(J41))*12</f>
        <v>1.38791876859392</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46063.915992361108</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User</cp:lastModifiedBy>
  <cp:revision/>
  <dcterms:created xsi:type="dcterms:W3CDTF">2014-10-07T12:05:22Z</dcterms:created>
  <dcterms:modified xsi:type="dcterms:W3CDTF">2026-02-11T00:59:12Z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