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10740" activeTab="0"/>
  </bookViews>
  <sheets>
    <sheet name="Cálculo" sheetId="1" r:id="rId1"/>
  </sheets>
  <definedNames>
    <definedName name="_xlnm.Print_Area" localSheetId="0">'Cálculo'!$B$1:$X$41</definedName>
  </definedNames>
  <calcPr fullCalcOnLoad="1"/>
</workbook>
</file>

<file path=xl/sharedStrings.xml><?xml version="1.0" encoding="utf-8"?>
<sst xmlns="http://schemas.openxmlformats.org/spreadsheetml/2006/main" count="905" uniqueCount="492">
  <si>
    <t>Carga Horária Mensal</t>
  </si>
  <si>
    <t>Mês Ref.</t>
  </si>
  <si>
    <t>Carga Horária Semanal</t>
  </si>
  <si>
    <t>OP</t>
  </si>
  <si>
    <t>Unidade</t>
  </si>
  <si>
    <t>A</t>
  </si>
  <si>
    <t>D</t>
  </si>
  <si>
    <t>E</t>
  </si>
  <si>
    <t>C</t>
  </si>
  <si>
    <t>F</t>
  </si>
  <si>
    <t>H.A.</t>
  </si>
  <si>
    <t>HAEO</t>
  </si>
  <si>
    <t>ETEC</t>
  </si>
  <si>
    <t>FATEC</t>
  </si>
  <si>
    <t>Tipo de unidade:</t>
  </si>
  <si>
    <t>NOME</t>
  </si>
  <si>
    <t>MUNICÍPIO</t>
  </si>
  <si>
    <t>TIPO</t>
  </si>
  <si>
    <t xml:space="preserve"> </t>
  </si>
  <si>
    <t>ADMINISTRAÇÃO CENTRAL</t>
  </si>
  <si>
    <t>SÃO PAULO</t>
  </si>
  <si>
    <t>FATEC DE SÃO PAULO</t>
  </si>
  <si>
    <t>FATEC DE SOROCABA</t>
  </si>
  <si>
    <t>SOROCABA</t>
  </si>
  <si>
    <t>FATEC DE AMERICANA</t>
  </si>
  <si>
    <t>AMERICANA</t>
  </si>
  <si>
    <t>FATEC RUBENS LARA</t>
  </si>
  <si>
    <t>SANTOS</t>
  </si>
  <si>
    <t>ETEC POLIVALENTE DE AMERICANA</t>
  </si>
  <si>
    <t>ETEC CONSELHEIRO ANTONIO PRADO</t>
  </si>
  <si>
    <t>CAMPINAS</t>
  </si>
  <si>
    <t>ETEC VASCO ANTONIO VENCHIARUTTI</t>
  </si>
  <si>
    <t>JUNDIAÍ</t>
  </si>
  <si>
    <t>ETEC JOÃO BATISTA DE LIMA FIGUEIREDO</t>
  </si>
  <si>
    <t>MOCOCA</t>
  </si>
  <si>
    <t>ETEC LAURO GOMES</t>
  </si>
  <si>
    <t>SÃO BERNARDO DO CAMPO</t>
  </si>
  <si>
    <t>ETEC JORGE STREET</t>
  </si>
  <si>
    <t>SÃO CAETANO DO SUL</t>
  </si>
  <si>
    <t>ETEC PROF. CAMARGO ARANHA</t>
  </si>
  <si>
    <t>ETEC GETÚLIO VARGAS</t>
  </si>
  <si>
    <t>ETEC JÚLIO DE MESQUITA</t>
  </si>
  <si>
    <t>SANTO ANDRÉ</t>
  </si>
  <si>
    <t>ETEC PRESIDENTE VARGAS</t>
  </si>
  <si>
    <t>MOGI DAS CRUZES</t>
  </si>
  <si>
    <t>ETEC FERNANDO PRESTES</t>
  </si>
  <si>
    <t>ETEC RUBENS DE FARIA E SOUZA</t>
  </si>
  <si>
    <t>ETEC SÃO PAULO</t>
  </si>
  <si>
    <t>ETEC DR. ADAIL NUNES DA SILVA</t>
  </si>
  <si>
    <t>TAQUARITINGA</t>
  </si>
  <si>
    <t>FATEC DE JAHU</t>
  </si>
  <si>
    <t>JAÚ</t>
  </si>
  <si>
    <t>FATEC DE OURINHOS</t>
  </si>
  <si>
    <t>OURINHOS</t>
  </si>
  <si>
    <t>FATEC DE TAQUARITINGA</t>
  </si>
  <si>
    <t>ETEC ALBERT EINSTEIN</t>
  </si>
  <si>
    <t>ETEC PREFEITO ALBERTO FERES</t>
  </si>
  <si>
    <t>ARARAS</t>
  </si>
  <si>
    <t>ETEC PROF. ALCÍDIO DE SOUZA PRADO</t>
  </si>
  <si>
    <t>ORLÂNDIA</t>
  </si>
  <si>
    <t>ETEC PROF. ALFREDO DE BARROS SANTOS</t>
  </si>
  <si>
    <t>GUARATINGUETÁ</t>
  </si>
  <si>
    <t>ETEC AMIN JUNDI</t>
  </si>
  <si>
    <t>OSVALDO CRUZ</t>
  </si>
  <si>
    <t>ETEC SEBASTIANA AUGUSTA DE MORAES</t>
  </si>
  <si>
    <t>ANDRADINA</t>
  </si>
  <si>
    <t>ETEC PROF. ANNA DE OLIVEIRA FERRAZ</t>
  </si>
  <si>
    <t>ARARAQUARA</t>
  </si>
  <si>
    <t>ETEC ANTONIO DE PÁDUA CARDOSO</t>
  </si>
  <si>
    <t>BATATAIS</t>
  </si>
  <si>
    <t>ETEC ANTONIO DEVISATE</t>
  </si>
  <si>
    <t>MARÍLIA</t>
  </si>
  <si>
    <t>ETE PROF. DR. ANTONIO EUFRÁSIO TOLEDO</t>
  </si>
  <si>
    <t>PRESIDENTE PRUDENTE</t>
  </si>
  <si>
    <t>ETE ANTONIO JUNQUEIRA DA VEIGA</t>
  </si>
  <si>
    <t>IGARAPAVA</t>
  </si>
  <si>
    <t>ETE PROF. APRÍGIO GONZAGA</t>
  </si>
  <si>
    <t>ETE ARISTÓTELES FERREIRA</t>
  </si>
  <si>
    <t>ETE PROF. ARMANDO BAYEUX DA SILVA</t>
  </si>
  <si>
    <t>RIO CLARO</t>
  </si>
  <si>
    <t>ETE FREI ARNALDO MARIA DE ITAPORANGA</t>
  </si>
  <si>
    <t>VOTUPORANGA</t>
  </si>
  <si>
    <t>ETE ASTOR DE MATOS CARVALHO</t>
  </si>
  <si>
    <t>CABRÁLIA PAULISTA</t>
  </si>
  <si>
    <t>ETE AUGUSTO TORTOLERO  ARAÚJO</t>
  </si>
  <si>
    <t>PARAGUAÇU PAULISTA</t>
  </si>
  <si>
    <t>ETE COMENDADOR JOÃO RAYS</t>
  </si>
  <si>
    <t>BARRA BONITA</t>
  </si>
  <si>
    <t>ETE PROF. BASÍLIDES DE GODOY</t>
  </si>
  <si>
    <t>ETE BENEDITO STORANI</t>
  </si>
  <si>
    <t>ETE BENTO QUIRINO</t>
  </si>
  <si>
    <t>ETEC PROFESSOR MARCOS UCHOAS DOS SANTOS PENCHEL</t>
  </si>
  <si>
    <t>CACHOEIRA PAULISTA</t>
  </si>
  <si>
    <t>ETE CARLOS DE CAMPOS</t>
  </si>
  <si>
    <t>ETE PROF. CARMELINO CORREIA JUNIOR</t>
  </si>
  <si>
    <t>FRANCA</t>
  </si>
  <si>
    <t>ETE DR. CAROLINO DA MOTA E SILVA</t>
  </si>
  <si>
    <t>ESPÍRITO STO DO PINHAL</t>
  </si>
  <si>
    <t>ETE CÔNEGO JOSÉ BENTO</t>
  </si>
  <si>
    <t>JACAREÍ</t>
  </si>
  <si>
    <t>ETE DR. DÁRIO PACHECO PEDROSO</t>
  </si>
  <si>
    <t>TAQUARIVAÍ</t>
  </si>
  <si>
    <t>ETE DR. DEMÉTRIO AZEVEDO JÚNIOR</t>
  </si>
  <si>
    <t>ITAPEVA</t>
  </si>
  <si>
    <t>ETE DR. DOMINGOS MINICUCCI FILHO</t>
  </si>
  <si>
    <t>BOTUCATU</t>
  </si>
  <si>
    <t>ETE PROF.A CARMELINA BARBOSA</t>
  </si>
  <si>
    <t>DRACENA</t>
  </si>
  <si>
    <t>ETE PROF. EDSON GALVÃO</t>
  </si>
  <si>
    <t>ITAPETININGA</t>
  </si>
  <si>
    <t>ETE ELIAS NECHAR</t>
  </si>
  <si>
    <t>CATANDUVA</t>
  </si>
  <si>
    <t>ETE EUDÉCIO LUIZ VICENTE</t>
  </si>
  <si>
    <t>ADAMANTINA</t>
  </si>
  <si>
    <t>ETE CEL. FERNANDO FEBELIANO DA COSTA</t>
  </si>
  <si>
    <t>PIRACICABA</t>
  </si>
  <si>
    <t>ETE PROF. FRANCISCO DOS SANTOS</t>
  </si>
  <si>
    <t>SÃO SIMÃO</t>
  </si>
  <si>
    <t>ETE DEPUTADO FRANCISCO FRANCO</t>
  </si>
  <si>
    <t>RANCHARIA</t>
  </si>
  <si>
    <t>ETE DR. FRANCISCO NOGUEIRA DE LIMA</t>
  </si>
  <si>
    <t>CASA BRANCA</t>
  </si>
  <si>
    <t>ETE FRANCISCO GARCIA</t>
  </si>
  <si>
    <t>ETE GUARACY SILVEIRA</t>
  </si>
  <si>
    <t>ETE PROF.A HELCY M. MARTINS AGUIAR</t>
  </si>
  <si>
    <t>CAFELÂNDIA</t>
  </si>
  <si>
    <t>ETE ENGENHEIRO HERVAL BELLUSCI</t>
  </si>
  <si>
    <t>ETE PROF. HORÁCIO AUGUSTO DA SILVEIRA</t>
  </si>
  <si>
    <t>ETE DE ILHA SOLTEIRA</t>
  </si>
  <si>
    <t>ILHA SOLTEIRA</t>
  </si>
  <si>
    <t>ETE JACINTO FERREIRA DE SÁ</t>
  </si>
  <si>
    <t>ETE JOÃO BELARMINO</t>
  </si>
  <si>
    <t>AMPARO</t>
  </si>
  <si>
    <t>ETE JOÃO GOMES DE ARAÚJO</t>
  </si>
  <si>
    <t>PINDAMONHANGABA</t>
  </si>
  <si>
    <t>ETE JOÃO JORGE GERAISSATE</t>
  </si>
  <si>
    <t>PENÁPOLIS</t>
  </si>
  <si>
    <t>ETE JOAQUIM FERREIRA DO AMARAL</t>
  </si>
  <si>
    <t>ETE DR. JOSÉ COURY</t>
  </si>
  <si>
    <t>RIO DAS PEDRAS</t>
  </si>
  <si>
    <t>ETE PREFEITO JOSÉ ESTEVES</t>
  </si>
  <si>
    <t>CERQUEIRA CESAR</t>
  </si>
  <si>
    <t>ETE DR. JOSÉ LUIZ VIANA COUTINHO</t>
  </si>
  <si>
    <t>JALES</t>
  </si>
  <si>
    <t>ETE JOSÉ MARTIMIANO DA SILVA</t>
  </si>
  <si>
    <t>RIBEIRÃO PRETO</t>
  </si>
  <si>
    <t>ETE PADRE JOSÉ NUNES DIAS</t>
  </si>
  <si>
    <t>MONTE APRAZÍVEL</t>
  </si>
  <si>
    <t>ETE JOSÉ ROCHA MENDES</t>
  </si>
  <si>
    <t>ETE PROF. JOSÉ SANT'ANA DE CASTRO</t>
  </si>
  <si>
    <t>CRUZEIRO</t>
  </si>
  <si>
    <t>ETE DR. JÚLIO CARDOSO</t>
  </si>
  <si>
    <t>ETE LAURINDO ALVES DE QUEIROZ</t>
  </si>
  <si>
    <t>MIGUELÓPOLIS</t>
  </si>
  <si>
    <t>ETE DR. LUIZ CESAR COUTO</t>
  </si>
  <si>
    <t>QUATÁ</t>
  </si>
  <si>
    <t>ETE PROF. LUIZ PIRES BARBOSA</t>
  </si>
  <si>
    <t>CÂNDIDO MOTA</t>
  </si>
  <si>
    <t>ETE MACHADO DE ASSIS</t>
  </si>
  <si>
    <t>CAÇAPAVA</t>
  </si>
  <si>
    <t>ETE MANOEL DOS REIS ARAÚJO</t>
  </si>
  <si>
    <t>SANTA RITA DO PASSA QUATRO</t>
  </si>
  <si>
    <t>ETE ORLANDO QUAGLIATO</t>
  </si>
  <si>
    <t>SANTA CRUZ DO RIO PARDO</t>
  </si>
  <si>
    <t xml:space="preserve">ETE Martin Luther King </t>
  </si>
  <si>
    <t>ETE MARTINHO DI CIERO</t>
  </si>
  <si>
    <t>ITU</t>
  </si>
  <si>
    <t>ETE PROF. MATHEUS LEITE ABREU</t>
  </si>
  <si>
    <t>MIRASSOL</t>
  </si>
  <si>
    <t>ETE MONSENHOR ANTÔNIO MAGLIANO</t>
  </si>
  <si>
    <t>GARÇA</t>
  </si>
  <si>
    <t>ETE ENGENHEIRO AGRÔNOMO NARCISO DE MEDEIROS</t>
  </si>
  <si>
    <t>IGUAPE</t>
  </si>
  <si>
    <t>ETE PROF. URIAS FERREIRA</t>
  </si>
  <si>
    <t>ETE PAULINO BOTELHO</t>
  </si>
  <si>
    <t>SÃO CARLOS</t>
  </si>
  <si>
    <t>ETE PAULO GUERREIRO FRANCO</t>
  </si>
  <si>
    <t>VERA CRUZ</t>
  </si>
  <si>
    <t>ETE DEPUTADO PAULO ORNELLAS C. DE BARROS</t>
  </si>
  <si>
    <t>ETE PEDRO BADRAN</t>
  </si>
  <si>
    <t>SÃO JOAQUIM DA BARRA</t>
  </si>
  <si>
    <t>ETE PEDRO D'ARCÁDIA NETO</t>
  </si>
  <si>
    <t>ASSIS</t>
  </si>
  <si>
    <t>ETE PEDRO FERREIRA ALVES</t>
  </si>
  <si>
    <t>MOGI MIRIM</t>
  </si>
  <si>
    <t>ETE PEDRO LEME BRISOLLA SOBRINHO</t>
  </si>
  <si>
    <t>IPAUSSU</t>
  </si>
  <si>
    <t>ETE PHILADELPHO GOUVEIA NETTO</t>
  </si>
  <si>
    <t>SÃO JOSÉ DO RIO PRETO</t>
  </si>
  <si>
    <t>ETE DE PRESIDENTE VENCESLAU</t>
  </si>
  <si>
    <t>PRESIDENTE VENCESLAU</t>
  </si>
  <si>
    <t>ETE ROSA PERRONE SCAVONE</t>
  </si>
  <si>
    <t>ITATIBA</t>
  </si>
  <si>
    <t>ETE SALES GOMES</t>
  </si>
  <si>
    <t>TATUÍ</t>
  </si>
  <si>
    <t>ETE DONA SEBASTIANA DE BARROS</t>
  </si>
  <si>
    <t>SÃO MANUEL</t>
  </si>
  <si>
    <t>ETE PROF. DR. SYLVIO DE MATTOS CARVALHO</t>
  </si>
  <si>
    <t xml:space="preserve">MATÃO </t>
  </si>
  <si>
    <t>ETE TRAJANO CAMARGO</t>
  </si>
  <si>
    <t>LIMEIRA</t>
  </si>
  <si>
    <t>FATEC DE INDAIATUBA</t>
  </si>
  <si>
    <t>INDAITUBA</t>
  </si>
  <si>
    <t>FATEC DE GUARATINGUETÁ</t>
  </si>
  <si>
    <t>ETE ADOLPHO BEZERIN</t>
  </si>
  <si>
    <t>MONGAGUÁ</t>
  </si>
  <si>
    <t>ETE CORONEL RAPHAEL BRANDÃO</t>
  </si>
  <si>
    <t>BARRETOS</t>
  </si>
  <si>
    <t>FATEC DR. THOMAZ NOVELINO</t>
  </si>
  <si>
    <t>ETE DEPUTADO SALIM SEDEH</t>
  </si>
  <si>
    <t>LEME</t>
  </si>
  <si>
    <t>CENTRO TECNOLÓGICO DA ZONA LESTE</t>
  </si>
  <si>
    <t>FATEC DE BOTUCATU</t>
  </si>
  <si>
    <t>FATEC DE MAUÁ</t>
  </si>
  <si>
    <t>MAUÁ</t>
  </si>
  <si>
    <t>FATEC DE JUNDIAÍ</t>
  </si>
  <si>
    <t>ETE DE HORTOLÂNDIA</t>
  </si>
  <si>
    <t>HORTOLÂNDIA</t>
  </si>
  <si>
    <t>ETE DE SÃO ROQUE</t>
  </si>
  <si>
    <t>SÃO ROQUE</t>
  </si>
  <si>
    <t>ETE PROF. DR. JOSÉ DAGNONI</t>
  </si>
  <si>
    <t>SANTA BÁRBARA D´OESTE</t>
  </si>
  <si>
    <t>ETE DE GUAIANAZES</t>
  </si>
  <si>
    <t>FATEC DE GARÇA</t>
  </si>
  <si>
    <t>FATEC DE MOCOCA</t>
  </si>
  <si>
    <t>FATEC SÃO JOSÉ DO RIO PRETO</t>
  </si>
  <si>
    <t>ETE DONA ESCOLATISCA ROSA</t>
  </si>
  <si>
    <t>ETE DE BIRIGUI</t>
  </si>
  <si>
    <t>BIRIGUI</t>
  </si>
  <si>
    <t>ETE DR. CELSO CHARURI</t>
  </si>
  <si>
    <t>CAPÃO BONITO</t>
  </si>
  <si>
    <t>ETE DR. GERALDO JOSE RODRIGUES ALCKIMIN</t>
  </si>
  <si>
    <t>TAUBATÉ</t>
  </si>
  <si>
    <t>FATEC SÃO BERNARDO DO CAMPO</t>
  </si>
  <si>
    <t>FATEC PROF. WALDOMIRO MAY</t>
  </si>
  <si>
    <t>ETE DE MAUÁ</t>
  </si>
  <si>
    <t>FATEC DE PRAIA GRANDE</t>
  </si>
  <si>
    <t>PRAIA GRANDE</t>
  </si>
  <si>
    <t>FATEC ESTUDANTE RAFAEL ALMEIDA CAMARINHA</t>
  </si>
  <si>
    <t>FATEC DE ITAPETINIGA</t>
  </si>
  <si>
    <t>FATEC PROF. WILSON R. RIBEIRO DE CAMARGO</t>
  </si>
  <si>
    <t>FATEC PINDAMONHANGABA</t>
  </si>
  <si>
    <t>ETE DA ZONA SUL -SÃO PAULO</t>
  </si>
  <si>
    <t>ETE RODRIGUES DE ABREU</t>
  </si>
  <si>
    <t>BAURU</t>
  </si>
  <si>
    <t>ETE PROF. MASSUYUKI KAWANO</t>
  </si>
  <si>
    <t>TUPÃ</t>
  </si>
  <si>
    <t>FATEC DA ZONA SUL - SÃO PAULO</t>
  </si>
  <si>
    <t>ETE DE FERNANDÓPOLIS</t>
  </si>
  <si>
    <t>FERNANDÓPOLIS</t>
  </si>
  <si>
    <t>ETE DE PIRASSUNUNGA</t>
  </si>
  <si>
    <t>PIRASSUNUNGA</t>
  </si>
  <si>
    <t>ETE DE TAQUARITUBA</t>
  </si>
  <si>
    <t>TAQUARITUBA</t>
  </si>
  <si>
    <t>ETE DE RIBEIRÃO PIRES</t>
  </si>
  <si>
    <t>RIBEIRÃO PIRES</t>
  </si>
  <si>
    <t>ETE DE DR. EMILIO HERNANDEZ AGUILAR</t>
  </si>
  <si>
    <t>FRANCO DA ROCHA</t>
  </si>
  <si>
    <t>FATEC DE CARAPICUIBA</t>
  </si>
  <si>
    <t>CARAPICUIBA</t>
  </si>
  <si>
    <t>ETE DE CARAPICUIBA</t>
  </si>
  <si>
    <t>ETE DE AVARÉ</t>
  </si>
  <si>
    <t>AVARÉ</t>
  </si>
  <si>
    <t>FATEC DE SÃO JOSÉ DOS CAMPOS</t>
  </si>
  <si>
    <t>SÃO JOSÉ DOS CAMPOS</t>
  </si>
  <si>
    <t>ETE PROF. CARMINE BIAGIO TUNDISI</t>
  </si>
  <si>
    <t>ATIBAIA</t>
  </si>
  <si>
    <t>ETE DE LINS</t>
  </si>
  <si>
    <t>LINS</t>
  </si>
  <si>
    <t>ETE DE OSASCO</t>
  </si>
  <si>
    <t>OSASCO</t>
  </si>
  <si>
    <t>ETE DE SÃO JÓSE DO RIO PARDO</t>
  </si>
  <si>
    <t>SÃO JOSÉ DO RIO PARDO</t>
  </si>
  <si>
    <t>ETE DE BEBEDOURO</t>
  </si>
  <si>
    <t>BEBEDOURO</t>
  </si>
  <si>
    <t>ETE ALBERTO SANTOS DUMONT</t>
  </si>
  <si>
    <t>GUARUJA</t>
  </si>
  <si>
    <t>ETE DE PRAIA GRANDE</t>
  </si>
  <si>
    <t>ETE DRA MARIA AUGUSTA SARAIVA</t>
  </si>
  <si>
    <t>FATEC DE ITAQUAQUECETUBA</t>
  </si>
  <si>
    <t>ITAQUAQUECETUBA</t>
  </si>
  <si>
    <t>ETE TEODORO SAMPAIO</t>
  </si>
  <si>
    <t>TEODORO SAMPAIO</t>
  </si>
  <si>
    <t>FATEC PRESIDENTE PRUDENTE</t>
  </si>
  <si>
    <t>ETE ITANHAEM</t>
  </si>
  <si>
    <t>ITANHAEM</t>
  </si>
  <si>
    <t>ETE PARQUE DA JUVENTUDE</t>
  </si>
  <si>
    <t>FATEC SANTO ANDRÉ</t>
  </si>
  <si>
    <t>ETE DE IBITINGA</t>
  </si>
  <si>
    <t>IBITINGA</t>
  </si>
  <si>
    <t>ETE WALDYR DURON JUNIOR</t>
  </si>
  <si>
    <t>PIRAJU</t>
  </si>
  <si>
    <t>FATEC MOGI MIRIM</t>
  </si>
  <si>
    <t>ETE PROF MARIO ANTONIO VERZA</t>
  </si>
  <si>
    <t>PALMITAL</t>
  </si>
  <si>
    <t>ETEC  DE ARAÇATUBA</t>
  </si>
  <si>
    <t>ARAÇATUBA</t>
  </si>
  <si>
    <t xml:space="preserve">ETEC de Diadema </t>
  </si>
  <si>
    <t>DIADEMA</t>
  </si>
  <si>
    <t xml:space="preserve">FATEC de Guarulhos </t>
  </si>
  <si>
    <t>GUARULHOS</t>
  </si>
  <si>
    <t>FATEC DE SÃO CAETANO DO SUL</t>
  </si>
  <si>
    <t xml:space="preserve">ETEC DE ITAQUERA </t>
  </si>
  <si>
    <t xml:space="preserve">ETEC DE Ferraz de Vasconcelos </t>
  </si>
  <si>
    <t>FERRAZ DE VASCONCELOS</t>
  </si>
  <si>
    <t>FATEC DE JALES</t>
  </si>
  <si>
    <t>ETEC SAPOPEMBA</t>
  </si>
  <si>
    <t>FATEC DE JABOTICABAL</t>
  </si>
  <si>
    <t>JABOTICABAL</t>
  </si>
  <si>
    <t>FATEC DE CAPÃO BONITO</t>
  </si>
  <si>
    <t>FATEC DE PIRACICABA</t>
  </si>
  <si>
    <t>FATEC DE SERTÃOZINHO</t>
  </si>
  <si>
    <t>SERTÃOZINHO</t>
  </si>
  <si>
    <t>FATEC DE PROF. FERNANDO AMARAL DE ALEMEIDA PRADO</t>
  </si>
  <si>
    <t>FATEC DE DOM AMAURY CASTANHO</t>
  </si>
  <si>
    <t>ETEC VARGEM GRANDE DO SUL</t>
  </si>
  <si>
    <t>VARGEM GRANDE DO SUL</t>
  </si>
  <si>
    <t>ETEC DE ARTES</t>
  </si>
  <si>
    <t>ETEC DE CUBATÃO</t>
  </si>
  <si>
    <t>CUBATÃO</t>
  </si>
  <si>
    <t>FATEC DE CATANDUVA</t>
  </si>
  <si>
    <t>FATEC DE BRAGANÇA PAULISTA</t>
  </si>
  <si>
    <t>BRAGANÇA PAULISTA</t>
  </si>
  <si>
    <t>FATEC DE MOGI DAS CRUZES</t>
  </si>
  <si>
    <t>ETEC VILA FORMOSA</t>
  </si>
  <si>
    <t>ETEC ARTHUR ALVIM</t>
  </si>
  <si>
    <t>ETEC PROF. ERMELINDA G. TEIXEIRA</t>
  </si>
  <si>
    <t>SANTA DE PARNAIBA</t>
  </si>
  <si>
    <t xml:space="preserve">ETEC DE SÃO SEBASTIAO </t>
  </si>
  <si>
    <t>SÃO SEBASTIAO</t>
  </si>
  <si>
    <t>FATEC DE SÃO SEBASTIAO</t>
  </si>
  <si>
    <t>ETEC DE SUZANO</t>
  </si>
  <si>
    <t>SUZANO</t>
  </si>
  <si>
    <t>ETEC GINO REZAGHI</t>
  </si>
  <si>
    <t>CAJAMAR</t>
  </si>
  <si>
    <t>FATEC DE LINS</t>
  </si>
  <si>
    <t>ETEC DE PIRACICABA</t>
  </si>
  <si>
    <t>ETEC DE SÃO VICENTE</t>
  </si>
  <si>
    <t>SÃO VICENTE</t>
  </si>
  <si>
    <t>ETEC DE SÃO JOSE DOS CAMPOS</t>
  </si>
  <si>
    <t>FATEC DE BAURU</t>
  </si>
  <si>
    <t>ETEC VOTORANTIM</t>
  </si>
  <si>
    <t>VOTORANTIM</t>
  </si>
  <si>
    <t>ETEC DE MONTE MOR</t>
  </si>
  <si>
    <t>MONTE MOR</t>
  </si>
  <si>
    <t>ETEC DE CIDADE TIRADENTES</t>
  </si>
  <si>
    <t>ETEC DE SANTO AMARO</t>
  </si>
  <si>
    <t>ETEC DE CAMPO LIMPO PAULISTA</t>
  </si>
  <si>
    <t>CAMPO LIMPO PAULISTA</t>
  </si>
  <si>
    <t>ETEC PROFESSOR JADYR SALLES</t>
  </si>
  <si>
    <t>PORTO FERREIRA</t>
  </si>
  <si>
    <t>ETEC DE PIEDADE</t>
  </si>
  <si>
    <t>PIEDADE</t>
  </si>
  <si>
    <t>FATEC DO IPIRANGA</t>
  </si>
  <si>
    <t>ETEC DE HELIOPOLIS</t>
  </si>
  <si>
    <t>ETEC DE MOGI GUAÇU</t>
  </si>
  <si>
    <t>MOGI GUAÇU</t>
  </si>
  <si>
    <t>ETEC PARQUE SANTO ANTONIO</t>
  </si>
  <si>
    <t>ETEC DE TIQUATIRA</t>
  </si>
  <si>
    <t>FATEC DE BARUERI</t>
  </si>
  <si>
    <t>BARUERI</t>
  </si>
  <si>
    <t>ETEC DE POÁ</t>
  </si>
  <si>
    <t>POÁ</t>
  </si>
  <si>
    <t>ETEC ZONA LESTE</t>
  </si>
  <si>
    <t>ETEC PROFESSORA MARINES TEODORO DE FREITAS ALMEIDA</t>
  </si>
  <si>
    <t>NOVO HORIZONTE</t>
  </si>
  <si>
    <t>ETEC DE CARAGUATATUBA</t>
  </si>
  <si>
    <t>CARAGUATATUBA</t>
  </si>
  <si>
    <t>ETEC ANGELO CAVALHEIRO</t>
  </si>
  <si>
    <t>SERRANA</t>
  </si>
  <si>
    <t>ETEC DE AGUAI</t>
  </si>
  <si>
    <t>AGUAI</t>
  </si>
  <si>
    <t>FATEC DE OSASCO</t>
  </si>
  <si>
    <t>FATEC DE DIADEMA</t>
  </si>
  <si>
    <t>ETEC DE ITAPIRA</t>
  </si>
  <si>
    <t>ITAPITA</t>
  </si>
  <si>
    <t>Qtde. de dias de Férias</t>
  </si>
  <si>
    <t>Planilha para cálculo de desconto de VA/VR na Férias</t>
  </si>
  <si>
    <t>Somente para Docentes</t>
  </si>
  <si>
    <t>B</t>
  </si>
  <si>
    <t>Qtde. de horas para desconto no vd: 095022</t>
  </si>
  <si>
    <r>
      <t>D:</t>
    </r>
    <r>
      <rPr>
        <sz val="10"/>
        <rFont val="Arial"/>
        <family val="0"/>
      </rPr>
      <t xml:space="preserve"> Qtde. de dias de Férias: informar a qtde da folha de antecipação de férias.</t>
    </r>
  </si>
  <si>
    <t>Cálculo do VD 95022:</t>
  </si>
  <si>
    <t xml:space="preserve">Qtde. = </t>
  </si>
  <si>
    <t>X</t>
  </si>
  <si>
    <r>
      <t xml:space="preserve">Qtde. Dias de Férias </t>
    </r>
    <r>
      <rPr>
        <b/>
        <sz val="10"/>
        <rFont val="Arial"/>
        <family val="2"/>
      </rPr>
      <t>(D)</t>
    </r>
  </si>
  <si>
    <r>
      <t>Carga Horária Mensal</t>
    </r>
    <r>
      <rPr>
        <b/>
        <sz val="10"/>
        <rFont val="Arial"/>
        <family val="2"/>
      </rPr>
      <t xml:space="preserve"> (C)</t>
    </r>
  </si>
  <si>
    <t>ETEC SANTA ISABEL</t>
  </si>
  <si>
    <t>SANTA ISABEL</t>
  </si>
  <si>
    <t>ETEC PARQUE BELEM</t>
  </si>
  <si>
    <t>ETEC JARDIM ANGELA</t>
  </si>
  <si>
    <t>ETEC DE COTIA</t>
  </si>
  <si>
    <t>COTIA</t>
  </si>
  <si>
    <t>Matrícula</t>
  </si>
  <si>
    <t>VD</t>
  </si>
  <si>
    <t>Qtde</t>
  </si>
  <si>
    <t>Servidor</t>
  </si>
  <si>
    <t>BDP</t>
  </si>
  <si>
    <t>ETEC CEPAM</t>
  </si>
  <si>
    <t>ETEC ABDIAS DO NASCIMENTO</t>
  </si>
  <si>
    <t>ETEC RAPOSO TAVARES</t>
  </si>
  <si>
    <t xml:space="preserve">ETEC GILDO MARÇAL BEZERRA BRANDÃO </t>
  </si>
  <si>
    <t>ETEC SÃO MATEUS</t>
  </si>
  <si>
    <t>ETEC JARAGUA</t>
  </si>
  <si>
    <t>ETEC PAULISTANO</t>
  </si>
  <si>
    <t>ETEC UIRAPURU</t>
  </si>
  <si>
    <t>ETEC FRANCISCO MORATO</t>
  </si>
  <si>
    <t>FRANCISCO MORATO</t>
  </si>
  <si>
    <t>ETEC DE OLIMPIA</t>
  </si>
  <si>
    <t>OLIMPIA</t>
  </si>
  <si>
    <t>ETEC DE ITUVERAVA</t>
  </si>
  <si>
    <t>ITUVERAVA</t>
  </si>
  <si>
    <t>ETEC DE NOVA ODESSA</t>
  </si>
  <si>
    <t>NOVA ODESSA</t>
  </si>
  <si>
    <t>ETEC DE MAIRINQUE</t>
  </si>
  <si>
    <t>MAIRINQUE</t>
  </si>
  <si>
    <t>ETEC GUSTAVO TEIXEIRA</t>
  </si>
  <si>
    <t>SÃO PEDRO</t>
  </si>
  <si>
    <t>ETEC SANTA ROSA DO VITERBO</t>
  </si>
  <si>
    <t>SANTA ROSA DE VITERBO</t>
  </si>
  <si>
    <t>ETEC IRMA AGOSTINA</t>
  </si>
  <si>
    <t>ETEC DE REGISTRO</t>
  </si>
  <si>
    <t>REGISTRO</t>
  </si>
  <si>
    <t>ETEC PADRE CARLOS LEONCIO DA SILVA</t>
  </si>
  <si>
    <t>LORENA</t>
  </si>
  <si>
    <t>ETEC DE EMBU</t>
  </si>
  <si>
    <t>EMBU</t>
  </si>
  <si>
    <t>ETEC OSASCO II</t>
  </si>
  <si>
    <t>ETEC DE ITARARE</t>
  </si>
  <si>
    <t>ITARARE</t>
  </si>
  <si>
    <t>ETEC CIDADE DO LIVRO</t>
  </si>
  <si>
    <t>LENÇOIS PAULISTA</t>
  </si>
  <si>
    <t>ETEC DE BARUERI</t>
  </si>
  <si>
    <t>ETEC DR. NELSON ALVES VIANNA</t>
  </si>
  <si>
    <t>TIETE</t>
  </si>
  <si>
    <t>ETEC MANDAQUI</t>
  </si>
  <si>
    <t>ETEC DE CERQUILHO</t>
  </si>
  <si>
    <t>CERQUILHO</t>
  </si>
  <si>
    <t>ETEC DE ITAQUAQUECETUBA</t>
  </si>
  <si>
    <t>FATEC VICTOR CIVITA</t>
  </si>
  <si>
    <t>FATEC TAUBATE</t>
  </si>
  <si>
    <t>TAUBATE</t>
  </si>
  <si>
    <t>ETEC PROF. ADOLPHO ARRUDA MELLO</t>
  </si>
  <si>
    <t>ETEC JORNALISTA ROBERTO MARINHO</t>
  </si>
  <si>
    <t>ETEC PROFª DRA DOROTI Q. KANASHIRO</t>
  </si>
  <si>
    <t>ETEC ALCIDES CESTARI</t>
  </si>
  <si>
    <t>MONTE ALTO</t>
  </si>
  <si>
    <t>ETEC BENTO CARLOS BOTELHO DO AMARAL</t>
  </si>
  <si>
    <t>GUARIBA</t>
  </si>
  <si>
    <r>
      <t>B:</t>
    </r>
    <r>
      <rPr>
        <sz val="10"/>
        <rFont val="Arial"/>
        <family val="0"/>
      </rPr>
      <t xml:space="preserve"> Carga Horaria: informar a quantidade da horas referente a folha de janeiro de 2016.</t>
    </r>
  </si>
  <si>
    <t>FATEC DE ITAQUERA - PROF.MIGUEL REALE</t>
  </si>
  <si>
    <t>FATEC DE JACAREI</t>
  </si>
  <si>
    <t>FATEC SHUNJI NISHIMURA</t>
  </si>
  <si>
    <t>POMPEIA</t>
  </si>
  <si>
    <t>ETEC SANTA IFIGENIA</t>
  </si>
  <si>
    <t>ETEC DARCY PEREIRA DE MORAES</t>
  </si>
  <si>
    <t>ETEC BARTOLOMEU BUENO DA SILVA - ANHAGUERA</t>
  </si>
  <si>
    <t>SANTANA DE PARNAIBA</t>
  </si>
  <si>
    <t>ETEC DE IBATE</t>
  </si>
  <si>
    <t>IBATE</t>
  </si>
  <si>
    <t>ETEC DE SOROCABA</t>
  </si>
  <si>
    <t>FATEC DE SÃO ROQUE</t>
  </si>
  <si>
    <t>ETEC DE PERUIBE</t>
  </si>
  <si>
    <t>PERUIBE</t>
  </si>
  <si>
    <t>ETEC DE ESPORTES CURT WALTER OTTO BAUMGART</t>
  </si>
  <si>
    <t>ETEC PREFEITO BRAZ PASCHOALIN</t>
  </si>
  <si>
    <t>JANDIRA</t>
  </si>
  <si>
    <t>FATEC DE SÃO CARLOS</t>
  </si>
  <si>
    <t>FATEC DE COTIA</t>
  </si>
  <si>
    <t>ETEC DE MAIRIPORÃ</t>
  </si>
  <si>
    <t>MAIRIPORÃ</t>
  </si>
  <si>
    <t>FATEC SEBRAE</t>
  </si>
  <si>
    <t>SÃO  PAULO</t>
  </si>
  <si>
    <t>ETEC SEBRAE</t>
  </si>
  <si>
    <t>ETEC PROFESSORA LUZIA MARIA MACHADO</t>
  </si>
  <si>
    <t>ARUJA</t>
  </si>
  <si>
    <t>FATEC DE ASSIS</t>
  </si>
  <si>
    <t>FATEC CAMPINAS</t>
  </si>
  <si>
    <t>ETEC SANTA FE DO SUL</t>
  </si>
  <si>
    <t>SANTA FE DO SUL</t>
  </si>
  <si>
    <t>FATEC OGARI DE CASTRO PACHECO</t>
  </si>
  <si>
    <t>ITAPIRA</t>
  </si>
  <si>
    <t xml:space="preserve">ETEC DE  CAIEIRAS </t>
  </si>
  <si>
    <t>CAIEIRAS</t>
  </si>
  <si>
    <t>FATEC DE BEBEDOURO</t>
  </si>
  <si>
    <t>ETEC DE APIAI</t>
  </si>
  <si>
    <t>APIAI</t>
  </si>
  <si>
    <t>ETEC DE RIO GRANDE DA SERRA</t>
  </si>
  <si>
    <t>RIO GRANDE DA SERRA</t>
  </si>
  <si>
    <t>FATEC SANTANA DO PARNAÍBA</t>
  </si>
  <si>
    <t>FATEC DE RIBEIRÃO PRETO</t>
  </si>
  <si>
    <t/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</si>
</sst>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00000"/>
    <numFmt numFmtId="175" formatCode="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0" fillId="0" borderId="12" xfId="5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6" borderId="17" xfId="0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174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25" fillId="0" borderId="26" xfId="48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5" fillId="0" borderId="27" xfId="48" applyFont="1" applyFill="1" applyBorder="1" applyAlignment="1">
      <alignment vertical="center" wrapText="1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UNIDADE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342"/>
  <sheetViews>
    <sheetView showGridLines="0" tabSelected="1" zoomScalePageLayoutView="0" workbookViewId="0" topLeftCell="A1">
      <selection activeCell="B7" sqref="B7:D7"/>
    </sheetView>
  </sheetViews>
  <sheetFormatPr defaultColWidth="0" defaultRowHeight="15" customHeight="1" zeroHeight="1"/>
  <cols>
    <col min="1" max="1" width="2.28125" style="1" customWidth="1"/>
    <col min="2" max="3" width="3.7109375" style="1" customWidth="1"/>
    <col min="4" max="4" width="4.28125" style="1" customWidth="1"/>
    <col min="5" max="5" width="3.7109375" style="1" customWidth="1"/>
    <col min="6" max="6" width="4.421875" style="1" customWidth="1"/>
    <col min="7" max="7" width="3.7109375" style="1" customWidth="1"/>
    <col min="8" max="8" width="4.140625" style="1" customWidth="1"/>
    <col min="9" max="20" width="3.7109375" style="1" customWidth="1"/>
    <col min="21" max="21" width="4.57421875" style="1" customWidth="1"/>
    <col min="22" max="22" width="2.28125" style="1" customWidth="1"/>
    <col min="23" max="24" width="3.7109375" style="1" customWidth="1"/>
    <col min="25" max="25" width="3.00390625" style="1" customWidth="1"/>
    <col min="26" max="42" width="3.7109375" style="1" hidden="1" customWidth="1"/>
    <col min="43" max="43" width="9.140625" style="1" hidden="1" customWidth="1"/>
    <col min="44" max="44" width="3.7109375" style="1" hidden="1" customWidth="1"/>
    <col min="45" max="45" width="9.140625" style="1" hidden="1" customWidth="1"/>
    <col min="46" max="46" width="5.140625" style="1" hidden="1" customWidth="1"/>
    <col min="47" max="47" width="17.421875" style="1" hidden="1" customWidth="1"/>
    <col min="48" max="48" width="60.00390625" style="1" hidden="1" customWidth="1"/>
    <col min="49" max="49" width="31.00390625" style="1" hidden="1" customWidth="1"/>
    <col min="50" max="50" width="5.421875" style="1" hidden="1" customWidth="1"/>
    <col min="51" max="16384" width="1.28515625" style="1" hidden="1" customWidth="1"/>
  </cols>
  <sheetData>
    <row r="1" ht="15" customHeight="1"/>
    <row r="2" spans="2:24" ht="15" customHeight="1">
      <c r="B2" s="44" t="s">
        <v>377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2:24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2:24" ht="15" customHeight="1">
      <c r="B4" s="47" t="s">
        <v>378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</row>
    <row r="5" spans="2:24" ht="15" customHeight="1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5" customHeight="1">
      <c r="B6" s="53" t="s">
        <v>3</v>
      </c>
      <c r="C6" s="54"/>
      <c r="D6" s="55"/>
      <c r="E6" s="56" t="s">
        <v>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</row>
    <row r="7" spans="2:36" ht="15" customHeight="1">
      <c r="B7" s="58"/>
      <c r="C7" s="59"/>
      <c r="D7" s="59"/>
      <c r="E7" s="60" t="str">
        <f>VLOOKUP(B7,AU42:AV342,2,FALSE)</f>
        <v> 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AJ7" s="12" t="str">
        <f>VLOOKUP(B7,AU42:AX342,4,FALSE)</f>
        <v> </v>
      </c>
    </row>
    <row r="8" spans="2:24" ht="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2:24" ht="15" customHeight="1"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3"/>
    </row>
    <row r="10" spans="2:24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5" customHeight="1"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8" ht="15" customHeight="1">
      <c r="B12" s="63" t="s">
        <v>14</v>
      </c>
      <c r="C12" s="64"/>
      <c r="D12" s="64"/>
      <c r="E12" s="64"/>
      <c r="F12" s="64"/>
      <c r="G12" s="65">
        <f>IF(AJ7="E","ETEC",IF(AJ7="F","FATEC",""))</f>
      </c>
      <c r="H12" s="65"/>
      <c r="I12" s="6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7"/>
      <c r="Z12" s="7"/>
      <c r="AA12" s="7"/>
      <c r="AB12" s="7"/>
    </row>
    <row r="13" spans="2:25" ht="15" customHeight="1">
      <c r="B13" s="22" t="s">
        <v>5</v>
      </c>
      <c r="C13" s="23"/>
      <c r="D13" s="22" t="s">
        <v>379</v>
      </c>
      <c r="E13" s="30"/>
      <c r="F13" s="30"/>
      <c r="G13" s="30"/>
      <c r="H13" s="30"/>
      <c r="I13" s="23"/>
      <c r="J13" s="22" t="s">
        <v>8</v>
      </c>
      <c r="K13" s="30"/>
      <c r="L13" s="30"/>
      <c r="M13" s="30"/>
      <c r="N13" s="22" t="s">
        <v>6</v>
      </c>
      <c r="O13" s="30"/>
      <c r="P13" s="30"/>
      <c r="Q13" s="23"/>
      <c r="R13" s="28" t="s">
        <v>7</v>
      </c>
      <c r="S13" s="28"/>
      <c r="T13" s="28"/>
      <c r="U13" s="28"/>
      <c r="V13" s="28"/>
      <c r="W13" s="28"/>
      <c r="X13" s="6"/>
      <c r="Y13" s="7"/>
    </row>
    <row r="14" spans="2:24" ht="15" customHeight="1">
      <c r="B14" s="24" t="s">
        <v>1</v>
      </c>
      <c r="C14" s="24"/>
      <c r="D14" s="31" t="s">
        <v>2</v>
      </c>
      <c r="E14" s="32"/>
      <c r="F14" s="32"/>
      <c r="G14" s="32"/>
      <c r="H14" s="32"/>
      <c r="I14" s="32"/>
      <c r="J14" s="24" t="s">
        <v>0</v>
      </c>
      <c r="K14" s="24"/>
      <c r="L14" s="24"/>
      <c r="M14" s="24"/>
      <c r="N14" s="31" t="s">
        <v>376</v>
      </c>
      <c r="O14" s="32"/>
      <c r="P14" s="32"/>
      <c r="Q14" s="40"/>
      <c r="R14" s="27" t="s">
        <v>380</v>
      </c>
      <c r="S14" s="27"/>
      <c r="T14" s="27"/>
      <c r="U14" s="27"/>
      <c r="V14" s="27"/>
      <c r="W14" s="27"/>
      <c r="X14" s="3"/>
    </row>
    <row r="15" spans="2:24" ht="15" customHeight="1">
      <c r="B15" s="24"/>
      <c r="C15" s="24"/>
      <c r="D15" s="24" t="s">
        <v>10</v>
      </c>
      <c r="E15" s="24"/>
      <c r="F15" s="24" t="s">
        <v>11</v>
      </c>
      <c r="G15" s="24"/>
      <c r="H15" s="24" t="str">
        <f>IF(G12="Fatec","H.J.","HAEC")</f>
        <v>HAEC</v>
      </c>
      <c r="I15" s="24"/>
      <c r="J15" s="24"/>
      <c r="K15" s="24"/>
      <c r="L15" s="24"/>
      <c r="M15" s="24"/>
      <c r="N15" s="41"/>
      <c r="O15" s="42"/>
      <c r="P15" s="42"/>
      <c r="Q15" s="43"/>
      <c r="R15" s="27"/>
      <c r="S15" s="27"/>
      <c r="T15" s="27"/>
      <c r="U15" s="27"/>
      <c r="V15" s="27"/>
      <c r="W15" s="27"/>
      <c r="X15" s="3"/>
    </row>
    <row r="16" spans="2:24" ht="15" customHeight="1">
      <c r="B16" s="28"/>
      <c r="C16" s="28"/>
      <c r="D16" s="33"/>
      <c r="E16" s="34"/>
      <c r="F16" s="33"/>
      <c r="G16" s="34"/>
      <c r="H16" s="33"/>
      <c r="I16" s="34"/>
      <c r="J16" s="29">
        <f>((D16*4.5)*$AS$43)+(F16*4.5)+(H16*4.5)</f>
        <v>0</v>
      </c>
      <c r="K16" s="29"/>
      <c r="L16" s="29"/>
      <c r="M16" s="29"/>
      <c r="N16" s="33"/>
      <c r="O16" s="34"/>
      <c r="P16" s="34"/>
      <c r="Q16" s="35"/>
      <c r="R16" s="29">
        <f aca="true" t="shared" si="0" ref="R16:R21">(J16*N16)/30</f>
        <v>0</v>
      </c>
      <c r="S16" s="29"/>
      <c r="T16" s="29"/>
      <c r="U16" s="29"/>
      <c r="V16" s="29"/>
      <c r="W16" s="29"/>
      <c r="X16" s="3"/>
    </row>
    <row r="17" spans="2:24" ht="15" customHeight="1">
      <c r="B17" s="28"/>
      <c r="C17" s="28"/>
      <c r="D17" s="33"/>
      <c r="E17" s="34"/>
      <c r="F17" s="33"/>
      <c r="G17" s="34"/>
      <c r="H17" s="33"/>
      <c r="I17" s="34"/>
      <c r="J17" s="29">
        <f aca="true" t="shared" si="1" ref="J16:J21">((D17*4.5)*$AS$43)+(F17*4.5)+(H17*4.5)</f>
        <v>0</v>
      </c>
      <c r="K17" s="29"/>
      <c r="L17" s="29"/>
      <c r="M17" s="29"/>
      <c r="N17" s="33"/>
      <c r="O17" s="34"/>
      <c r="P17" s="34"/>
      <c r="Q17" s="35"/>
      <c r="R17" s="29">
        <f t="shared" si="0"/>
        <v>0</v>
      </c>
      <c r="S17" s="29"/>
      <c r="T17" s="29"/>
      <c r="U17" s="29"/>
      <c r="V17" s="29"/>
      <c r="W17" s="29"/>
      <c r="X17" s="3"/>
    </row>
    <row r="18" spans="2:24" ht="15" customHeight="1">
      <c r="B18" s="28"/>
      <c r="C18" s="28"/>
      <c r="D18" s="33"/>
      <c r="E18" s="34"/>
      <c r="F18" s="33"/>
      <c r="G18" s="34"/>
      <c r="H18" s="33"/>
      <c r="I18" s="34"/>
      <c r="J18" s="29">
        <f t="shared" si="1"/>
        <v>0</v>
      </c>
      <c r="K18" s="29"/>
      <c r="L18" s="29"/>
      <c r="M18" s="29"/>
      <c r="N18" s="33"/>
      <c r="O18" s="34"/>
      <c r="P18" s="34"/>
      <c r="Q18" s="35"/>
      <c r="R18" s="29">
        <f t="shared" si="0"/>
        <v>0</v>
      </c>
      <c r="S18" s="29"/>
      <c r="T18" s="29"/>
      <c r="U18" s="29"/>
      <c r="V18" s="29"/>
      <c r="W18" s="29"/>
      <c r="X18" s="3"/>
    </row>
    <row r="19" spans="2:24" ht="15" customHeight="1">
      <c r="B19" s="28"/>
      <c r="C19" s="28"/>
      <c r="D19" s="33"/>
      <c r="E19" s="34"/>
      <c r="F19" s="33"/>
      <c r="G19" s="34"/>
      <c r="H19" s="33"/>
      <c r="I19" s="34"/>
      <c r="J19" s="29">
        <f t="shared" si="1"/>
        <v>0</v>
      </c>
      <c r="K19" s="29"/>
      <c r="L19" s="29"/>
      <c r="M19" s="29"/>
      <c r="N19" s="33"/>
      <c r="O19" s="34"/>
      <c r="P19" s="34"/>
      <c r="Q19" s="35"/>
      <c r="R19" s="29">
        <f t="shared" si="0"/>
        <v>0</v>
      </c>
      <c r="S19" s="29"/>
      <c r="T19" s="29"/>
      <c r="U19" s="29"/>
      <c r="V19" s="29"/>
      <c r="W19" s="29"/>
      <c r="X19" s="3"/>
    </row>
    <row r="20" spans="2:24" ht="15" customHeight="1">
      <c r="B20" s="28"/>
      <c r="C20" s="28"/>
      <c r="D20" s="33"/>
      <c r="E20" s="34"/>
      <c r="F20" s="33"/>
      <c r="G20" s="34"/>
      <c r="H20" s="33"/>
      <c r="I20" s="34"/>
      <c r="J20" s="29">
        <f t="shared" si="1"/>
        <v>0</v>
      </c>
      <c r="K20" s="29"/>
      <c r="L20" s="29"/>
      <c r="M20" s="29"/>
      <c r="N20" s="33"/>
      <c r="O20" s="34"/>
      <c r="P20" s="34"/>
      <c r="Q20" s="35"/>
      <c r="R20" s="29">
        <f t="shared" si="0"/>
        <v>0</v>
      </c>
      <c r="S20" s="29"/>
      <c r="T20" s="29"/>
      <c r="U20" s="29"/>
      <c r="V20" s="29"/>
      <c r="W20" s="29"/>
      <c r="X20" s="3"/>
    </row>
    <row r="21" spans="2:24" ht="15" customHeight="1">
      <c r="B21" s="28"/>
      <c r="C21" s="28"/>
      <c r="D21" s="33"/>
      <c r="E21" s="34"/>
      <c r="F21" s="33"/>
      <c r="G21" s="34"/>
      <c r="H21" s="33"/>
      <c r="I21" s="34"/>
      <c r="J21" s="29">
        <f t="shared" si="1"/>
        <v>0</v>
      </c>
      <c r="K21" s="29"/>
      <c r="L21" s="29"/>
      <c r="M21" s="29"/>
      <c r="N21" s="33"/>
      <c r="O21" s="34"/>
      <c r="P21" s="34"/>
      <c r="Q21" s="35"/>
      <c r="R21" s="29">
        <f t="shared" si="0"/>
        <v>0</v>
      </c>
      <c r="S21" s="29"/>
      <c r="T21" s="29"/>
      <c r="U21" s="29"/>
      <c r="V21" s="29"/>
      <c r="W21" s="29"/>
      <c r="X21" s="3"/>
    </row>
    <row r="22" spans="22:24" ht="15" customHeight="1">
      <c r="V22" s="3"/>
      <c r="W22" s="3"/>
      <c r="X22" s="3"/>
    </row>
    <row r="23" spans="2:24" ht="15" customHeight="1">
      <c r="B23" s="25" t="s">
        <v>449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"/>
      <c r="W23" s="3"/>
      <c r="X23" s="3"/>
    </row>
    <row r="24" spans="2:24" ht="15" customHeight="1">
      <c r="B24" s="25" t="s">
        <v>381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"/>
      <c r="W24" s="3"/>
      <c r="X24" s="3"/>
    </row>
    <row r="25" spans="2:24" ht="15" customHeight="1">
      <c r="B25" s="7"/>
      <c r="V25" s="3"/>
      <c r="W25" s="3"/>
      <c r="X25" s="3"/>
    </row>
    <row r="26" spans="2:24" ht="15" customHeight="1">
      <c r="B26" s="36" t="s">
        <v>382</v>
      </c>
      <c r="C26" s="36"/>
      <c r="D26" s="36"/>
      <c r="E26" s="36"/>
      <c r="F26" s="36"/>
      <c r="V26" s="3"/>
      <c r="W26" s="3"/>
      <c r="X26" s="3"/>
    </row>
    <row r="27" spans="22:24" ht="15" customHeight="1">
      <c r="V27" s="3"/>
      <c r="W27" s="3"/>
      <c r="X27" s="3"/>
    </row>
    <row r="28" spans="4:24" ht="15" customHeight="1">
      <c r="D28" s="37" t="s">
        <v>383</v>
      </c>
      <c r="E28" s="37"/>
      <c r="F28" s="38" t="s">
        <v>386</v>
      </c>
      <c r="G28" s="38"/>
      <c r="H28" s="38"/>
      <c r="I28" s="38"/>
      <c r="J28" s="38"/>
      <c r="K28" s="38"/>
      <c r="L28" s="16" t="s">
        <v>384</v>
      </c>
      <c r="M28" s="39" t="s">
        <v>385</v>
      </c>
      <c r="N28" s="39"/>
      <c r="O28" s="39"/>
      <c r="P28" s="39"/>
      <c r="Q28" s="39"/>
      <c r="R28" s="39"/>
      <c r="V28" s="3"/>
      <c r="W28" s="3"/>
      <c r="X28" s="3"/>
    </row>
    <row r="29" spans="6:24" ht="15" customHeight="1">
      <c r="F29" s="39">
        <v>30</v>
      </c>
      <c r="G29" s="39"/>
      <c r="H29" s="39"/>
      <c r="I29" s="39"/>
      <c r="J29" s="39"/>
      <c r="V29" s="3"/>
      <c r="W29" s="3"/>
      <c r="X29" s="3"/>
    </row>
    <row r="30" spans="22:24" ht="15" customHeight="1">
      <c r="V30" s="3"/>
      <c r="W30" s="3"/>
      <c r="X30" s="3"/>
    </row>
    <row r="31" spans="2:24" ht="15" customHeight="1">
      <c r="B31" s="67" t="s">
        <v>397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3"/>
    </row>
    <row r="32" spans="2:24" ht="15" customHeight="1">
      <c r="B32" s="68" t="s">
        <v>393</v>
      </c>
      <c r="C32" s="68"/>
      <c r="D32" s="68"/>
      <c r="E32" s="68"/>
      <c r="F32" s="31" t="s">
        <v>396</v>
      </c>
      <c r="G32" s="32"/>
      <c r="H32" s="32"/>
      <c r="I32" s="32"/>
      <c r="J32" s="32"/>
      <c r="K32" s="32"/>
      <c r="L32" s="32"/>
      <c r="M32" s="32"/>
      <c r="N32" s="32"/>
      <c r="O32" s="40"/>
      <c r="P32" s="68" t="s">
        <v>394</v>
      </c>
      <c r="Q32" s="68"/>
      <c r="R32" s="68"/>
      <c r="S32" s="68"/>
      <c r="T32" s="68" t="s">
        <v>395</v>
      </c>
      <c r="U32" s="68"/>
      <c r="V32" s="68"/>
      <c r="W32" s="68"/>
      <c r="X32" s="3"/>
    </row>
    <row r="33" spans="2:24" ht="15" customHeight="1">
      <c r="B33" s="70"/>
      <c r="C33" s="70"/>
      <c r="D33" s="70"/>
      <c r="E33" s="70"/>
      <c r="F33" s="72"/>
      <c r="G33" s="73"/>
      <c r="H33" s="73"/>
      <c r="I33" s="73"/>
      <c r="J33" s="73"/>
      <c r="K33" s="73"/>
      <c r="L33" s="73"/>
      <c r="M33" s="73"/>
      <c r="N33" s="73"/>
      <c r="O33" s="74"/>
      <c r="P33" s="69">
        <v>95022</v>
      </c>
      <c r="Q33" s="69"/>
      <c r="R33" s="69"/>
      <c r="S33" s="69"/>
      <c r="T33" s="71">
        <f>SUM(R16:W21)</f>
        <v>0</v>
      </c>
      <c r="U33" s="70"/>
      <c r="V33" s="70"/>
      <c r="W33" s="70"/>
      <c r="X33" s="3"/>
    </row>
    <row r="34" ht="15" customHeight="1"/>
    <row r="35" ht="15" customHeight="1"/>
    <row r="36" ht="15" customHeight="1">
      <c r="X36" s="3"/>
    </row>
    <row r="37" ht="15" customHeight="1">
      <c r="X37" s="3"/>
    </row>
    <row r="38" ht="15" customHeight="1"/>
    <row r="39" ht="15" customHeight="1"/>
    <row r="40" ht="15" customHeight="1"/>
    <row r="41" spans="47:50" ht="15" customHeight="1">
      <c r="AU41" s="8" t="s">
        <v>3</v>
      </c>
      <c r="AV41" s="8" t="s">
        <v>15</v>
      </c>
      <c r="AW41" s="8" t="s">
        <v>16</v>
      </c>
      <c r="AX41" s="8" t="s">
        <v>17</v>
      </c>
    </row>
    <row r="42" spans="47:50" ht="9" customHeight="1">
      <c r="AU42" s="9">
        <v>0</v>
      </c>
      <c r="AV42" s="9" t="s">
        <v>18</v>
      </c>
      <c r="AW42" s="9" t="s">
        <v>18</v>
      </c>
      <c r="AX42" s="9" t="s">
        <v>18</v>
      </c>
    </row>
    <row r="43" spans="45:50" ht="15" customHeight="1">
      <c r="AS43" s="10">
        <f>(IF(G12=AS45,1.3,IF(G12=AS46,1.5,0)))</f>
        <v>0</v>
      </c>
      <c r="AU43" s="9">
        <v>1</v>
      </c>
      <c r="AV43" s="11" t="s">
        <v>19</v>
      </c>
      <c r="AW43" s="11" t="s">
        <v>20</v>
      </c>
      <c r="AX43" s="9" t="s">
        <v>5</v>
      </c>
    </row>
    <row r="44" spans="45:50" ht="15" customHeight="1" hidden="1">
      <c r="AS44" s="12"/>
      <c r="AU44" s="9">
        <v>2</v>
      </c>
      <c r="AV44" s="11" t="s">
        <v>21</v>
      </c>
      <c r="AW44" s="11" t="s">
        <v>20</v>
      </c>
      <c r="AX44" s="9" t="s">
        <v>9</v>
      </c>
    </row>
    <row r="45" spans="45:50" ht="15.75" customHeight="1" hidden="1">
      <c r="AS45" s="12" t="s">
        <v>12</v>
      </c>
      <c r="AU45" s="9">
        <v>3</v>
      </c>
      <c r="AV45" s="11" t="s">
        <v>22</v>
      </c>
      <c r="AW45" s="11" t="s">
        <v>23</v>
      </c>
      <c r="AX45" s="9" t="s">
        <v>9</v>
      </c>
    </row>
    <row r="46" spans="45:50" ht="15" customHeight="1" hidden="1">
      <c r="AS46" s="12" t="s">
        <v>13</v>
      </c>
      <c r="AU46" s="9">
        <v>4</v>
      </c>
      <c r="AV46" s="11" t="s">
        <v>24</v>
      </c>
      <c r="AW46" s="11" t="s">
        <v>25</v>
      </c>
      <c r="AX46" s="9" t="s">
        <v>9</v>
      </c>
    </row>
    <row r="47" spans="47:50" ht="15" customHeight="1" hidden="1">
      <c r="AU47" s="9">
        <v>5</v>
      </c>
      <c r="AV47" s="11" t="s">
        <v>26</v>
      </c>
      <c r="AW47" s="11" t="s">
        <v>27</v>
      </c>
      <c r="AX47" s="9" t="s">
        <v>9</v>
      </c>
    </row>
    <row r="48" spans="47:50" ht="15" customHeight="1" hidden="1">
      <c r="AU48" s="9">
        <v>6</v>
      </c>
      <c r="AV48" s="11" t="s">
        <v>28</v>
      </c>
      <c r="AW48" s="11" t="s">
        <v>25</v>
      </c>
      <c r="AX48" s="9" t="s">
        <v>7</v>
      </c>
    </row>
    <row r="49" spans="47:50" ht="15" customHeight="1" hidden="1">
      <c r="AU49" s="9">
        <v>7</v>
      </c>
      <c r="AV49" s="11" t="s">
        <v>29</v>
      </c>
      <c r="AW49" s="11" t="s">
        <v>30</v>
      </c>
      <c r="AX49" s="9" t="s">
        <v>7</v>
      </c>
    </row>
    <row r="50" spans="47:50" ht="15" customHeight="1" hidden="1">
      <c r="AU50" s="9">
        <v>8</v>
      </c>
      <c r="AV50" s="11" t="s">
        <v>31</v>
      </c>
      <c r="AW50" s="11" t="s">
        <v>32</v>
      </c>
      <c r="AX50" s="9" t="s">
        <v>7</v>
      </c>
    </row>
    <row r="51" spans="47:50" ht="15" customHeight="1" hidden="1">
      <c r="AU51" s="9">
        <v>9</v>
      </c>
      <c r="AV51" s="11" t="s">
        <v>33</v>
      </c>
      <c r="AW51" s="11" t="s">
        <v>34</v>
      </c>
      <c r="AX51" s="9" t="s">
        <v>7</v>
      </c>
    </row>
    <row r="52" spans="47:50" ht="15" customHeight="1" hidden="1">
      <c r="AU52" s="9">
        <v>10</v>
      </c>
      <c r="AV52" s="11" t="s">
        <v>35</v>
      </c>
      <c r="AW52" s="11" t="s">
        <v>36</v>
      </c>
      <c r="AX52" s="9" t="s">
        <v>7</v>
      </c>
    </row>
    <row r="53" spans="47:50" ht="15" customHeight="1" hidden="1">
      <c r="AU53" s="9">
        <v>11</v>
      </c>
      <c r="AV53" s="11" t="s">
        <v>37</v>
      </c>
      <c r="AW53" s="11" t="s">
        <v>38</v>
      </c>
      <c r="AX53" s="9" t="s">
        <v>7</v>
      </c>
    </row>
    <row r="54" spans="47:50" ht="15" customHeight="1" hidden="1">
      <c r="AU54" s="9">
        <v>12</v>
      </c>
      <c r="AV54" s="11" t="s">
        <v>39</v>
      </c>
      <c r="AW54" s="11" t="s">
        <v>20</v>
      </c>
      <c r="AX54" s="9" t="s">
        <v>7</v>
      </c>
    </row>
    <row r="55" spans="47:50" ht="15" customHeight="1" hidden="1">
      <c r="AU55" s="9">
        <v>13</v>
      </c>
      <c r="AV55" s="11" t="s">
        <v>40</v>
      </c>
      <c r="AW55" s="11" t="s">
        <v>20</v>
      </c>
      <c r="AX55" s="9" t="s">
        <v>7</v>
      </c>
    </row>
    <row r="56" spans="47:50" ht="15" customHeight="1" hidden="1">
      <c r="AU56" s="9">
        <v>14</v>
      </c>
      <c r="AV56" s="11" t="s">
        <v>41</v>
      </c>
      <c r="AW56" s="11" t="s">
        <v>42</v>
      </c>
      <c r="AX56" s="9" t="s">
        <v>7</v>
      </c>
    </row>
    <row r="57" spans="47:50" ht="15" customHeight="1" hidden="1">
      <c r="AU57" s="9">
        <v>15</v>
      </c>
      <c r="AV57" s="11" t="s">
        <v>43</v>
      </c>
      <c r="AW57" s="11" t="s">
        <v>44</v>
      </c>
      <c r="AX57" s="9" t="s">
        <v>7</v>
      </c>
    </row>
    <row r="58" spans="47:50" ht="15" customHeight="1" hidden="1">
      <c r="AU58" s="9">
        <v>16</v>
      </c>
      <c r="AV58" s="11" t="s">
        <v>45</v>
      </c>
      <c r="AW58" s="11" t="s">
        <v>23</v>
      </c>
      <c r="AX58" s="9" t="s">
        <v>7</v>
      </c>
    </row>
    <row r="59" spans="47:50" ht="15" customHeight="1" hidden="1">
      <c r="AU59" s="9">
        <v>17</v>
      </c>
      <c r="AV59" s="11" t="s">
        <v>46</v>
      </c>
      <c r="AW59" s="11" t="s">
        <v>23</v>
      </c>
      <c r="AX59" s="9" t="s">
        <v>7</v>
      </c>
    </row>
    <row r="60" spans="47:50" ht="15" customHeight="1" hidden="1">
      <c r="AU60" s="9">
        <v>18</v>
      </c>
      <c r="AV60" s="11" t="s">
        <v>47</v>
      </c>
      <c r="AW60" s="11" t="s">
        <v>20</v>
      </c>
      <c r="AX60" s="9" t="s">
        <v>7</v>
      </c>
    </row>
    <row r="61" spans="47:50" ht="15" customHeight="1" hidden="1">
      <c r="AU61" s="9">
        <v>19</v>
      </c>
      <c r="AV61" s="11" t="s">
        <v>48</v>
      </c>
      <c r="AW61" s="11" t="s">
        <v>49</v>
      </c>
      <c r="AX61" s="9" t="s">
        <v>7</v>
      </c>
    </row>
    <row r="62" spans="47:50" ht="15" customHeight="1" hidden="1">
      <c r="AU62" s="9">
        <v>20</v>
      </c>
      <c r="AV62" s="11" t="s">
        <v>50</v>
      </c>
      <c r="AW62" s="11" t="s">
        <v>51</v>
      </c>
      <c r="AX62" s="9" t="s">
        <v>9</v>
      </c>
    </row>
    <row r="63" spans="47:50" ht="15" customHeight="1" hidden="1">
      <c r="AU63" s="9">
        <v>21</v>
      </c>
      <c r="AV63" s="11" t="s">
        <v>52</v>
      </c>
      <c r="AW63" s="11" t="s">
        <v>53</v>
      </c>
      <c r="AX63" s="9" t="s">
        <v>9</v>
      </c>
    </row>
    <row r="64" spans="47:50" ht="15" customHeight="1" hidden="1">
      <c r="AU64" s="9">
        <v>22</v>
      </c>
      <c r="AV64" s="11" t="s">
        <v>54</v>
      </c>
      <c r="AW64" s="11" t="s">
        <v>49</v>
      </c>
      <c r="AX64" s="9" t="s">
        <v>9</v>
      </c>
    </row>
    <row r="65" spans="47:50" ht="15" customHeight="1" hidden="1">
      <c r="AU65" s="9">
        <v>23</v>
      </c>
      <c r="AV65" s="11" t="s">
        <v>55</v>
      </c>
      <c r="AW65" s="11" t="s">
        <v>20</v>
      </c>
      <c r="AX65" s="9" t="s">
        <v>7</v>
      </c>
    </row>
    <row r="66" spans="47:50" ht="15" customHeight="1" hidden="1">
      <c r="AU66" s="9">
        <v>24</v>
      </c>
      <c r="AV66" s="11" t="s">
        <v>56</v>
      </c>
      <c r="AW66" s="11" t="s">
        <v>57</v>
      </c>
      <c r="AX66" s="9" t="s">
        <v>7</v>
      </c>
    </row>
    <row r="67" spans="47:50" ht="15" customHeight="1" hidden="1">
      <c r="AU67" s="9">
        <v>25</v>
      </c>
      <c r="AV67" s="11" t="s">
        <v>58</v>
      </c>
      <c r="AW67" s="11" t="s">
        <v>59</v>
      </c>
      <c r="AX67" s="9" t="s">
        <v>7</v>
      </c>
    </row>
    <row r="68" spans="47:50" ht="15" customHeight="1" hidden="1">
      <c r="AU68" s="9">
        <v>26</v>
      </c>
      <c r="AV68" s="11" t="s">
        <v>60</v>
      </c>
      <c r="AW68" s="11" t="s">
        <v>61</v>
      </c>
      <c r="AX68" s="9" t="s">
        <v>7</v>
      </c>
    </row>
    <row r="69" spans="47:50" ht="15" customHeight="1" hidden="1">
      <c r="AU69" s="9">
        <v>27</v>
      </c>
      <c r="AV69" s="11" t="s">
        <v>62</v>
      </c>
      <c r="AW69" s="11" t="s">
        <v>63</v>
      </c>
      <c r="AX69" s="9" t="s">
        <v>7</v>
      </c>
    </row>
    <row r="70" spans="47:50" ht="15" customHeight="1" hidden="1">
      <c r="AU70" s="9">
        <v>28</v>
      </c>
      <c r="AV70" s="11" t="s">
        <v>64</v>
      </c>
      <c r="AW70" s="11" t="s">
        <v>65</v>
      </c>
      <c r="AX70" s="9" t="s">
        <v>7</v>
      </c>
    </row>
    <row r="71" spans="47:50" ht="15" customHeight="1" hidden="1">
      <c r="AU71" s="9">
        <v>29</v>
      </c>
      <c r="AV71" s="11" t="s">
        <v>66</v>
      </c>
      <c r="AW71" s="11" t="s">
        <v>67</v>
      </c>
      <c r="AX71" s="9" t="s">
        <v>7</v>
      </c>
    </row>
    <row r="72" spans="47:50" ht="15" customHeight="1" hidden="1">
      <c r="AU72" s="9">
        <v>30</v>
      </c>
      <c r="AV72" s="11" t="s">
        <v>68</v>
      </c>
      <c r="AW72" s="11" t="s">
        <v>69</v>
      </c>
      <c r="AX72" s="9" t="s">
        <v>7</v>
      </c>
    </row>
    <row r="73" spans="47:50" ht="15" customHeight="1" hidden="1">
      <c r="AU73" s="9">
        <v>31</v>
      </c>
      <c r="AV73" s="11" t="s">
        <v>70</v>
      </c>
      <c r="AW73" s="11" t="s">
        <v>71</v>
      </c>
      <c r="AX73" s="9" t="s">
        <v>7</v>
      </c>
    </row>
    <row r="74" spans="47:50" ht="15" customHeight="1" hidden="1">
      <c r="AU74" s="9">
        <v>32</v>
      </c>
      <c r="AV74" s="11" t="s">
        <v>72</v>
      </c>
      <c r="AW74" s="11" t="s">
        <v>73</v>
      </c>
      <c r="AX74" s="9" t="s">
        <v>7</v>
      </c>
    </row>
    <row r="75" spans="47:50" ht="15" customHeight="1" hidden="1">
      <c r="AU75" s="9">
        <v>33</v>
      </c>
      <c r="AV75" s="11" t="s">
        <v>74</v>
      </c>
      <c r="AW75" s="11" t="s">
        <v>75</v>
      </c>
      <c r="AX75" s="9" t="s">
        <v>7</v>
      </c>
    </row>
    <row r="76" spans="47:50" ht="15" customHeight="1" hidden="1">
      <c r="AU76" s="9">
        <v>34</v>
      </c>
      <c r="AV76" s="11" t="s">
        <v>76</v>
      </c>
      <c r="AW76" s="11" t="s">
        <v>20</v>
      </c>
      <c r="AX76" s="9" t="s">
        <v>7</v>
      </c>
    </row>
    <row r="77" spans="47:50" ht="15" customHeight="1" hidden="1">
      <c r="AU77" s="9">
        <v>35</v>
      </c>
      <c r="AV77" s="11" t="s">
        <v>77</v>
      </c>
      <c r="AW77" s="11" t="s">
        <v>27</v>
      </c>
      <c r="AX77" s="9" t="s">
        <v>7</v>
      </c>
    </row>
    <row r="78" spans="47:50" ht="15" customHeight="1" hidden="1">
      <c r="AU78" s="9">
        <v>36</v>
      </c>
      <c r="AV78" s="11" t="s">
        <v>78</v>
      </c>
      <c r="AW78" s="11" t="s">
        <v>79</v>
      </c>
      <c r="AX78" s="9" t="s">
        <v>7</v>
      </c>
    </row>
    <row r="79" spans="47:50" ht="15" customHeight="1" hidden="1">
      <c r="AU79" s="9">
        <v>37</v>
      </c>
      <c r="AV79" s="11" t="s">
        <v>80</v>
      </c>
      <c r="AW79" s="11" t="s">
        <v>81</v>
      </c>
      <c r="AX79" s="9" t="s">
        <v>7</v>
      </c>
    </row>
    <row r="80" spans="47:50" ht="15" customHeight="1" hidden="1">
      <c r="AU80" s="9">
        <v>38</v>
      </c>
      <c r="AV80" s="11" t="s">
        <v>82</v>
      </c>
      <c r="AW80" s="11" t="s">
        <v>83</v>
      </c>
      <c r="AX80" s="9" t="s">
        <v>7</v>
      </c>
    </row>
    <row r="81" spans="47:50" ht="15" customHeight="1" hidden="1">
      <c r="AU81" s="9">
        <v>39</v>
      </c>
      <c r="AV81" s="11" t="s">
        <v>84</v>
      </c>
      <c r="AW81" s="11" t="s">
        <v>85</v>
      </c>
      <c r="AX81" s="9" t="s">
        <v>7</v>
      </c>
    </row>
    <row r="82" spans="47:50" ht="15" customHeight="1" hidden="1">
      <c r="AU82" s="9">
        <v>40</v>
      </c>
      <c r="AV82" s="11" t="s">
        <v>86</v>
      </c>
      <c r="AW82" s="11" t="s">
        <v>87</v>
      </c>
      <c r="AX82" s="9" t="s">
        <v>7</v>
      </c>
    </row>
    <row r="83" spans="47:50" ht="15" customHeight="1" hidden="1">
      <c r="AU83" s="9">
        <v>41</v>
      </c>
      <c r="AV83" s="11" t="s">
        <v>88</v>
      </c>
      <c r="AW83" s="11" t="s">
        <v>20</v>
      </c>
      <c r="AX83" s="9" t="s">
        <v>7</v>
      </c>
    </row>
    <row r="84" spans="47:50" ht="15" customHeight="1" hidden="1">
      <c r="AU84" s="9">
        <v>42</v>
      </c>
      <c r="AV84" s="11" t="s">
        <v>89</v>
      </c>
      <c r="AW84" s="11" t="s">
        <v>32</v>
      </c>
      <c r="AX84" s="9" t="s">
        <v>7</v>
      </c>
    </row>
    <row r="85" spans="47:50" ht="15" customHeight="1" hidden="1">
      <c r="AU85" s="9">
        <v>43</v>
      </c>
      <c r="AV85" s="11" t="s">
        <v>90</v>
      </c>
      <c r="AW85" s="11" t="s">
        <v>30</v>
      </c>
      <c r="AX85" s="9" t="s">
        <v>7</v>
      </c>
    </row>
    <row r="86" spans="47:50" ht="15" customHeight="1" hidden="1">
      <c r="AU86" s="9">
        <v>44</v>
      </c>
      <c r="AV86" s="11" t="s">
        <v>91</v>
      </c>
      <c r="AW86" s="11" t="s">
        <v>92</v>
      </c>
      <c r="AX86" s="9" t="s">
        <v>7</v>
      </c>
    </row>
    <row r="87" spans="47:50" ht="15" customHeight="1" hidden="1">
      <c r="AU87" s="9">
        <v>45</v>
      </c>
      <c r="AV87" s="11" t="s">
        <v>93</v>
      </c>
      <c r="AW87" s="11" t="s">
        <v>20</v>
      </c>
      <c r="AX87" s="9" t="s">
        <v>7</v>
      </c>
    </row>
    <row r="88" spans="47:50" ht="15" customHeight="1" hidden="1">
      <c r="AU88" s="9">
        <v>46</v>
      </c>
      <c r="AV88" s="11" t="s">
        <v>94</v>
      </c>
      <c r="AW88" s="11" t="s">
        <v>95</v>
      </c>
      <c r="AX88" s="9" t="s">
        <v>7</v>
      </c>
    </row>
    <row r="89" spans="47:50" ht="15" customHeight="1" hidden="1">
      <c r="AU89" s="9">
        <v>47</v>
      </c>
      <c r="AV89" s="11" t="s">
        <v>96</v>
      </c>
      <c r="AW89" s="11" t="s">
        <v>97</v>
      </c>
      <c r="AX89" s="9" t="s">
        <v>7</v>
      </c>
    </row>
    <row r="90" spans="47:50" ht="15" customHeight="1" hidden="1">
      <c r="AU90" s="9">
        <v>48</v>
      </c>
      <c r="AV90" s="11" t="s">
        <v>98</v>
      </c>
      <c r="AW90" s="11" t="s">
        <v>99</v>
      </c>
      <c r="AX90" s="9" t="s">
        <v>7</v>
      </c>
    </row>
    <row r="91" spans="47:50" ht="15" customHeight="1" hidden="1">
      <c r="AU91" s="9">
        <v>49</v>
      </c>
      <c r="AV91" s="11" t="s">
        <v>100</v>
      </c>
      <c r="AW91" s="11" t="s">
        <v>101</v>
      </c>
      <c r="AX91" s="9" t="s">
        <v>7</v>
      </c>
    </row>
    <row r="92" spans="47:50" ht="15" customHeight="1" hidden="1">
      <c r="AU92" s="9">
        <v>50</v>
      </c>
      <c r="AV92" s="11" t="s">
        <v>102</v>
      </c>
      <c r="AW92" s="11" t="s">
        <v>103</v>
      </c>
      <c r="AX92" s="9" t="s">
        <v>7</v>
      </c>
    </row>
    <row r="93" spans="47:50" ht="15" customHeight="1" hidden="1">
      <c r="AU93" s="9">
        <v>51</v>
      </c>
      <c r="AV93" s="11" t="s">
        <v>104</v>
      </c>
      <c r="AW93" s="11" t="s">
        <v>105</v>
      </c>
      <c r="AX93" s="9" t="s">
        <v>7</v>
      </c>
    </row>
    <row r="94" spans="47:50" ht="15" customHeight="1" hidden="1">
      <c r="AU94" s="9">
        <v>52</v>
      </c>
      <c r="AV94" s="11" t="s">
        <v>106</v>
      </c>
      <c r="AW94" s="11" t="s">
        <v>107</v>
      </c>
      <c r="AX94" s="9" t="s">
        <v>7</v>
      </c>
    </row>
    <row r="95" spans="47:50" ht="15" customHeight="1" hidden="1">
      <c r="AU95" s="9">
        <v>53</v>
      </c>
      <c r="AV95" s="11" t="s">
        <v>108</v>
      </c>
      <c r="AW95" s="11" t="s">
        <v>109</v>
      </c>
      <c r="AX95" s="9" t="s">
        <v>7</v>
      </c>
    </row>
    <row r="96" spans="47:50" ht="15" customHeight="1" hidden="1">
      <c r="AU96" s="9">
        <v>54</v>
      </c>
      <c r="AV96" s="11" t="s">
        <v>110</v>
      </c>
      <c r="AW96" s="11" t="s">
        <v>111</v>
      </c>
      <c r="AX96" s="9" t="s">
        <v>7</v>
      </c>
    </row>
    <row r="97" spans="47:50" ht="15" customHeight="1" hidden="1">
      <c r="AU97" s="9">
        <v>55</v>
      </c>
      <c r="AV97" s="11" t="s">
        <v>112</v>
      </c>
      <c r="AW97" s="11" t="s">
        <v>113</v>
      </c>
      <c r="AX97" s="9" t="s">
        <v>7</v>
      </c>
    </row>
    <row r="98" spans="47:50" ht="15" customHeight="1" hidden="1">
      <c r="AU98" s="9">
        <v>56</v>
      </c>
      <c r="AV98" s="11" t="s">
        <v>114</v>
      </c>
      <c r="AW98" s="11" t="s">
        <v>115</v>
      </c>
      <c r="AX98" s="9" t="s">
        <v>7</v>
      </c>
    </row>
    <row r="99" spans="47:50" ht="15" customHeight="1" hidden="1">
      <c r="AU99" s="9">
        <v>57</v>
      </c>
      <c r="AV99" s="11" t="s">
        <v>116</v>
      </c>
      <c r="AW99" s="11" t="s">
        <v>117</v>
      </c>
      <c r="AX99" s="9" t="s">
        <v>7</v>
      </c>
    </row>
    <row r="100" spans="47:50" ht="15" customHeight="1" hidden="1">
      <c r="AU100" s="9">
        <v>58</v>
      </c>
      <c r="AV100" s="11" t="s">
        <v>118</v>
      </c>
      <c r="AW100" s="11" t="s">
        <v>119</v>
      </c>
      <c r="AX100" s="9" t="s">
        <v>7</v>
      </c>
    </row>
    <row r="101" spans="47:50" ht="15" customHeight="1" hidden="1">
      <c r="AU101" s="9">
        <v>59</v>
      </c>
      <c r="AV101" s="11" t="s">
        <v>120</v>
      </c>
      <c r="AW101" s="11" t="s">
        <v>121</v>
      </c>
      <c r="AX101" s="9" t="s">
        <v>7</v>
      </c>
    </row>
    <row r="102" spans="47:50" ht="15" customHeight="1" hidden="1">
      <c r="AU102" s="9">
        <v>60</v>
      </c>
      <c r="AV102" s="11" t="s">
        <v>122</v>
      </c>
      <c r="AW102" s="11" t="s">
        <v>34</v>
      </c>
      <c r="AX102" s="9" t="s">
        <v>7</v>
      </c>
    </row>
    <row r="103" spans="47:50" ht="15" customHeight="1" hidden="1">
      <c r="AU103" s="9">
        <v>61</v>
      </c>
      <c r="AV103" s="11" t="s">
        <v>123</v>
      </c>
      <c r="AW103" s="11" t="s">
        <v>20</v>
      </c>
      <c r="AX103" s="9" t="s">
        <v>7</v>
      </c>
    </row>
    <row r="104" spans="47:50" ht="15" customHeight="1" hidden="1">
      <c r="AU104" s="9">
        <v>62</v>
      </c>
      <c r="AV104" s="11" t="s">
        <v>124</v>
      </c>
      <c r="AW104" s="11" t="s">
        <v>125</v>
      </c>
      <c r="AX104" s="9" t="s">
        <v>7</v>
      </c>
    </row>
    <row r="105" spans="47:50" ht="15" customHeight="1" hidden="1">
      <c r="AU105" s="9">
        <v>63</v>
      </c>
      <c r="AV105" s="11" t="s">
        <v>126</v>
      </c>
      <c r="AW105" s="11" t="s">
        <v>113</v>
      </c>
      <c r="AX105" s="9" t="s">
        <v>7</v>
      </c>
    </row>
    <row r="106" spans="47:50" ht="15" customHeight="1" hidden="1">
      <c r="AU106" s="9">
        <v>64</v>
      </c>
      <c r="AV106" s="11" t="s">
        <v>127</v>
      </c>
      <c r="AW106" s="11" t="s">
        <v>20</v>
      </c>
      <c r="AX106" s="9" t="s">
        <v>7</v>
      </c>
    </row>
    <row r="107" spans="47:50" ht="15" customHeight="1" hidden="1">
      <c r="AU107" s="9">
        <v>65</v>
      </c>
      <c r="AV107" s="11" t="s">
        <v>128</v>
      </c>
      <c r="AW107" s="11" t="s">
        <v>129</v>
      </c>
      <c r="AX107" s="9" t="s">
        <v>7</v>
      </c>
    </row>
    <row r="108" spans="47:50" ht="15" customHeight="1" hidden="1">
      <c r="AU108" s="9">
        <v>66</v>
      </c>
      <c r="AV108" s="11" t="s">
        <v>130</v>
      </c>
      <c r="AW108" s="11" t="s">
        <v>53</v>
      </c>
      <c r="AX108" s="9" t="s">
        <v>7</v>
      </c>
    </row>
    <row r="109" spans="47:50" ht="15" customHeight="1" hidden="1">
      <c r="AU109" s="9">
        <v>67</v>
      </c>
      <c r="AV109" s="11" t="s">
        <v>131</v>
      </c>
      <c r="AW109" s="11" t="s">
        <v>132</v>
      </c>
      <c r="AX109" s="9" t="s">
        <v>7</v>
      </c>
    </row>
    <row r="110" spans="47:50" ht="15" customHeight="1" hidden="1">
      <c r="AU110" s="9">
        <v>68</v>
      </c>
      <c r="AV110" s="11" t="s">
        <v>133</v>
      </c>
      <c r="AW110" s="11" t="s">
        <v>134</v>
      </c>
      <c r="AX110" s="9" t="s">
        <v>7</v>
      </c>
    </row>
    <row r="111" spans="47:50" ht="15" customHeight="1" hidden="1">
      <c r="AU111" s="9">
        <v>69</v>
      </c>
      <c r="AV111" s="11" t="s">
        <v>135</v>
      </c>
      <c r="AW111" s="11" t="s">
        <v>136</v>
      </c>
      <c r="AX111" s="9" t="s">
        <v>7</v>
      </c>
    </row>
    <row r="112" spans="47:50" ht="15" customHeight="1" hidden="1">
      <c r="AU112" s="9">
        <v>70</v>
      </c>
      <c r="AV112" s="11" t="s">
        <v>137</v>
      </c>
      <c r="AW112" s="11" t="s">
        <v>51</v>
      </c>
      <c r="AX112" s="9" t="s">
        <v>7</v>
      </c>
    </row>
    <row r="113" spans="47:50" ht="15" customHeight="1" hidden="1">
      <c r="AU113" s="9">
        <v>71</v>
      </c>
      <c r="AV113" s="11" t="s">
        <v>138</v>
      </c>
      <c r="AW113" s="11" t="s">
        <v>139</v>
      </c>
      <c r="AX113" s="9" t="s">
        <v>7</v>
      </c>
    </row>
    <row r="114" spans="47:50" ht="15" customHeight="1" hidden="1">
      <c r="AU114" s="9">
        <v>72</v>
      </c>
      <c r="AV114" s="11" t="s">
        <v>140</v>
      </c>
      <c r="AW114" s="11" t="s">
        <v>141</v>
      </c>
      <c r="AX114" s="9" t="s">
        <v>7</v>
      </c>
    </row>
    <row r="115" spans="47:50" ht="15" customHeight="1" hidden="1">
      <c r="AU115" s="9">
        <v>73</v>
      </c>
      <c r="AV115" s="11" t="s">
        <v>142</v>
      </c>
      <c r="AW115" s="11" t="s">
        <v>143</v>
      </c>
      <c r="AX115" s="9" t="s">
        <v>7</v>
      </c>
    </row>
    <row r="116" spans="47:50" ht="15" customHeight="1" hidden="1">
      <c r="AU116" s="9">
        <v>74</v>
      </c>
      <c r="AV116" s="11" t="s">
        <v>144</v>
      </c>
      <c r="AW116" s="11" t="s">
        <v>145</v>
      </c>
      <c r="AX116" s="9" t="s">
        <v>7</v>
      </c>
    </row>
    <row r="117" spans="47:50" ht="15" customHeight="1" hidden="1">
      <c r="AU117" s="9">
        <v>75</v>
      </c>
      <c r="AV117" s="11" t="s">
        <v>146</v>
      </c>
      <c r="AW117" s="11" t="s">
        <v>147</v>
      </c>
      <c r="AX117" s="9" t="s">
        <v>7</v>
      </c>
    </row>
    <row r="118" spans="47:50" ht="15" customHeight="1" hidden="1">
      <c r="AU118" s="9">
        <v>76</v>
      </c>
      <c r="AV118" s="11" t="s">
        <v>148</v>
      </c>
      <c r="AW118" s="11" t="s">
        <v>20</v>
      </c>
      <c r="AX118" s="9" t="s">
        <v>7</v>
      </c>
    </row>
    <row r="119" spans="47:50" ht="15" customHeight="1" hidden="1">
      <c r="AU119" s="9">
        <v>77</v>
      </c>
      <c r="AV119" s="11" t="s">
        <v>149</v>
      </c>
      <c r="AW119" s="11" t="s">
        <v>150</v>
      </c>
      <c r="AX119" s="9" t="s">
        <v>7</v>
      </c>
    </row>
    <row r="120" spans="47:50" ht="15" customHeight="1" hidden="1">
      <c r="AU120" s="9">
        <v>78</v>
      </c>
      <c r="AV120" s="11" t="s">
        <v>151</v>
      </c>
      <c r="AW120" s="11" t="s">
        <v>95</v>
      </c>
      <c r="AX120" s="9" t="s">
        <v>7</v>
      </c>
    </row>
    <row r="121" spans="47:50" ht="15" customHeight="1" hidden="1">
      <c r="AU121" s="9">
        <v>79</v>
      </c>
      <c r="AV121" s="11" t="s">
        <v>152</v>
      </c>
      <c r="AW121" s="11" t="s">
        <v>153</v>
      </c>
      <c r="AX121" s="9" t="s">
        <v>7</v>
      </c>
    </row>
    <row r="122" spans="47:50" ht="15" customHeight="1" hidden="1">
      <c r="AU122" s="9">
        <v>80</v>
      </c>
      <c r="AV122" s="11" t="s">
        <v>154</v>
      </c>
      <c r="AW122" s="11" t="s">
        <v>155</v>
      </c>
      <c r="AX122" s="9" t="s">
        <v>7</v>
      </c>
    </row>
    <row r="123" spans="47:50" ht="15" customHeight="1" hidden="1">
      <c r="AU123" s="9">
        <v>81</v>
      </c>
      <c r="AV123" s="11" t="s">
        <v>156</v>
      </c>
      <c r="AW123" s="11" t="s">
        <v>157</v>
      </c>
      <c r="AX123" s="9" t="s">
        <v>7</v>
      </c>
    </row>
    <row r="124" spans="47:50" ht="15" customHeight="1" hidden="1">
      <c r="AU124" s="9">
        <v>82</v>
      </c>
      <c r="AV124" s="11" t="s">
        <v>158</v>
      </c>
      <c r="AW124" s="11" t="s">
        <v>159</v>
      </c>
      <c r="AX124" s="9" t="s">
        <v>7</v>
      </c>
    </row>
    <row r="125" spans="47:50" ht="15" customHeight="1" hidden="1">
      <c r="AU125" s="9">
        <v>83</v>
      </c>
      <c r="AV125" s="11" t="s">
        <v>160</v>
      </c>
      <c r="AW125" s="11" t="s">
        <v>161</v>
      </c>
      <c r="AX125" s="9" t="s">
        <v>7</v>
      </c>
    </row>
    <row r="126" spans="47:50" ht="15" customHeight="1" hidden="1">
      <c r="AU126" s="9">
        <v>84</v>
      </c>
      <c r="AV126" s="11" t="s">
        <v>162</v>
      </c>
      <c r="AW126" s="11" t="s">
        <v>163</v>
      </c>
      <c r="AX126" s="9" t="s">
        <v>7</v>
      </c>
    </row>
    <row r="127" spans="47:50" ht="15" customHeight="1" hidden="1">
      <c r="AU127" s="9">
        <v>85</v>
      </c>
      <c r="AV127" s="11" t="s">
        <v>164</v>
      </c>
      <c r="AW127" s="11" t="s">
        <v>20</v>
      </c>
      <c r="AX127" s="9" t="s">
        <v>7</v>
      </c>
    </row>
    <row r="128" spans="47:50" ht="15" customHeight="1" hidden="1">
      <c r="AU128" s="9">
        <v>86</v>
      </c>
      <c r="AV128" s="11" t="s">
        <v>165</v>
      </c>
      <c r="AW128" s="11" t="s">
        <v>166</v>
      </c>
      <c r="AX128" s="9" t="s">
        <v>7</v>
      </c>
    </row>
    <row r="129" spans="47:50" ht="15" customHeight="1" hidden="1">
      <c r="AU129" s="9">
        <v>87</v>
      </c>
      <c r="AV129" s="11" t="s">
        <v>167</v>
      </c>
      <c r="AW129" s="11" t="s">
        <v>168</v>
      </c>
      <c r="AX129" s="9" t="s">
        <v>7</v>
      </c>
    </row>
    <row r="130" spans="47:50" ht="15" customHeight="1" hidden="1">
      <c r="AU130" s="9">
        <v>88</v>
      </c>
      <c r="AV130" s="11" t="s">
        <v>169</v>
      </c>
      <c r="AW130" s="11" t="s">
        <v>170</v>
      </c>
      <c r="AX130" s="9" t="s">
        <v>7</v>
      </c>
    </row>
    <row r="131" spans="47:50" ht="15" customHeight="1" hidden="1">
      <c r="AU131" s="9">
        <v>89</v>
      </c>
      <c r="AV131" s="11" t="s">
        <v>171</v>
      </c>
      <c r="AW131" s="11" t="s">
        <v>172</v>
      </c>
      <c r="AX131" s="9" t="s">
        <v>7</v>
      </c>
    </row>
    <row r="132" spans="47:50" ht="15" customHeight="1" hidden="1">
      <c r="AU132" s="9">
        <v>90</v>
      </c>
      <c r="AV132" s="11" t="s">
        <v>173</v>
      </c>
      <c r="AW132" s="11" t="s">
        <v>51</v>
      </c>
      <c r="AX132" s="9" t="s">
        <v>7</v>
      </c>
    </row>
    <row r="133" spans="47:50" ht="15" customHeight="1" hidden="1">
      <c r="AU133" s="9">
        <v>91</v>
      </c>
      <c r="AV133" s="11" t="s">
        <v>174</v>
      </c>
      <c r="AW133" s="11" t="s">
        <v>175</v>
      </c>
      <c r="AX133" s="9" t="s">
        <v>7</v>
      </c>
    </row>
    <row r="134" spans="47:50" ht="15" customHeight="1" hidden="1">
      <c r="AU134" s="9">
        <v>92</v>
      </c>
      <c r="AV134" s="11" t="s">
        <v>176</v>
      </c>
      <c r="AW134" s="11" t="s">
        <v>177</v>
      </c>
      <c r="AX134" s="9" t="s">
        <v>7</v>
      </c>
    </row>
    <row r="135" spans="47:50" ht="15" customHeight="1" hidden="1">
      <c r="AU135" s="9">
        <v>93</v>
      </c>
      <c r="AV135" s="11" t="s">
        <v>178</v>
      </c>
      <c r="AW135" s="11" t="s">
        <v>170</v>
      </c>
      <c r="AX135" s="9" t="s">
        <v>7</v>
      </c>
    </row>
    <row r="136" spans="47:50" ht="15" customHeight="1" hidden="1">
      <c r="AU136" s="9">
        <v>94</v>
      </c>
      <c r="AV136" s="11" t="s">
        <v>179</v>
      </c>
      <c r="AW136" s="11" t="s">
        <v>180</v>
      </c>
      <c r="AX136" s="9" t="s">
        <v>7</v>
      </c>
    </row>
    <row r="137" spans="47:50" ht="15" customHeight="1" hidden="1">
      <c r="AU137" s="9">
        <v>95</v>
      </c>
      <c r="AV137" s="11" t="s">
        <v>181</v>
      </c>
      <c r="AW137" s="11" t="s">
        <v>182</v>
      </c>
      <c r="AX137" s="9" t="s">
        <v>7</v>
      </c>
    </row>
    <row r="138" spans="47:50" ht="15" customHeight="1" hidden="1">
      <c r="AU138" s="9">
        <v>96</v>
      </c>
      <c r="AV138" s="11" t="s">
        <v>183</v>
      </c>
      <c r="AW138" s="11" t="s">
        <v>184</v>
      </c>
      <c r="AX138" s="9" t="s">
        <v>7</v>
      </c>
    </row>
    <row r="139" spans="47:50" ht="15" customHeight="1" hidden="1">
      <c r="AU139" s="9">
        <v>97</v>
      </c>
      <c r="AV139" s="11" t="s">
        <v>185</v>
      </c>
      <c r="AW139" s="11" t="s">
        <v>186</v>
      </c>
      <c r="AX139" s="9" t="s">
        <v>7</v>
      </c>
    </row>
    <row r="140" spans="47:50" ht="15" customHeight="1" hidden="1">
      <c r="AU140" s="9">
        <v>98</v>
      </c>
      <c r="AV140" s="11" t="s">
        <v>187</v>
      </c>
      <c r="AW140" s="11" t="s">
        <v>188</v>
      </c>
      <c r="AX140" s="9" t="s">
        <v>7</v>
      </c>
    </row>
    <row r="141" spans="47:50" ht="15" customHeight="1" hidden="1">
      <c r="AU141" s="9">
        <v>99</v>
      </c>
      <c r="AV141" s="11" t="s">
        <v>189</v>
      </c>
      <c r="AW141" s="11" t="s">
        <v>190</v>
      </c>
      <c r="AX141" s="9" t="s">
        <v>7</v>
      </c>
    </row>
    <row r="142" spans="47:50" ht="15" customHeight="1" hidden="1">
      <c r="AU142" s="9">
        <v>100</v>
      </c>
      <c r="AV142" s="11" t="s">
        <v>191</v>
      </c>
      <c r="AW142" s="11" t="s">
        <v>192</v>
      </c>
      <c r="AX142" s="9" t="s">
        <v>7</v>
      </c>
    </row>
    <row r="143" spans="47:50" ht="15" customHeight="1" hidden="1">
      <c r="AU143" s="9">
        <v>101</v>
      </c>
      <c r="AV143" s="11" t="s">
        <v>193</v>
      </c>
      <c r="AW143" s="11" t="s">
        <v>194</v>
      </c>
      <c r="AX143" s="9" t="s">
        <v>7</v>
      </c>
    </row>
    <row r="144" spans="47:50" ht="15" customHeight="1" hidden="1">
      <c r="AU144" s="9">
        <v>102</v>
      </c>
      <c r="AV144" s="11" t="s">
        <v>195</v>
      </c>
      <c r="AW144" s="11" t="s">
        <v>196</v>
      </c>
      <c r="AX144" s="9" t="s">
        <v>7</v>
      </c>
    </row>
    <row r="145" spans="47:50" ht="15" customHeight="1" hidden="1">
      <c r="AU145" s="9">
        <v>103</v>
      </c>
      <c r="AV145" s="11" t="s">
        <v>197</v>
      </c>
      <c r="AW145" s="11" t="s">
        <v>198</v>
      </c>
      <c r="AX145" s="9" t="s">
        <v>7</v>
      </c>
    </row>
    <row r="146" spans="47:50" ht="15" customHeight="1" hidden="1">
      <c r="AU146" s="9">
        <v>104</v>
      </c>
      <c r="AV146" s="11" t="s">
        <v>199</v>
      </c>
      <c r="AW146" s="11" t="s">
        <v>200</v>
      </c>
      <c r="AX146" s="9" t="s">
        <v>7</v>
      </c>
    </row>
    <row r="147" spans="47:50" ht="15" customHeight="1" hidden="1">
      <c r="AU147" s="9">
        <v>105</v>
      </c>
      <c r="AV147" s="11" t="s">
        <v>201</v>
      </c>
      <c r="AW147" s="11" t="s">
        <v>202</v>
      </c>
      <c r="AX147" s="9" t="s">
        <v>9</v>
      </c>
    </row>
    <row r="148" spans="47:50" ht="15" customHeight="1" hidden="1">
      <c r="AU148" s="9">
        <v>106</v>
      </c>
      <c r="AV148" s="11" t="s">
        <v>203</v>
      </c>
      <c r="AW148" s="11" t="s">
        <v>61</v>
      </c>
      <c r="AX148" s="9" t="s">
        <v>9</v>
      </c>
    </row>
    <row r="149" spans="47:50" ht="15" customHeight="1" hidden="1">
      <c r="AU149" s="9">
        <v>107</v>
      </c>
      <c r="AV149" s="11" t="s">
        <v>204</v>
      </c>
      <c r="AW149" s="11" t="s">
        <v>205</v>
      </c>
      <c r="AX149" s="9" t="s">
        <v>7</v>
      </c>
    </row>
    <row r="150" spans="47:50" ht="15" customHeight="1" hidden="1">
      <c r="AU150" s="9">
        <v>108</v>
      </c>
      <c r="AV150" s="11" t="s">
        <v>206</v>
      </c>
      <c r="AW150" s="11" t="s">
        <v>207</v>
      </c>
      <c r="AX150" s="9" t="s">
        <v>7</v>
      </c>
    </row>
    <row r="151" spans="47:50" ht="15" customHeight="1" hidden="1">
      <c r="AU151" s="9">
        <v>109</v>
      </c>
      <c r="AV151" s="11" t="s">
        <v>208</v>
      </c>
      <c r="AW151" s="11" t="s">
        <v>95</v>
      </c>
      <c r="AX151" s="9"/>
    </row>
    <row r="152" spans="47:50" ht="15" customHeight="1" hidden="1">
      <c r="AU152" s="9">
        <v>110</v>
      </c>
      <c r="AV152" s="11" t="s">
        <v>209</v>
      </c>
      <c r="AW152" s="11" t="s">
        <v>210</v>
      </c>
      <c r="AX152" s="9" t="s">
        <v>7</v>
      </c>
    </row>
    <row r="153" spans="47:50" ht="15" customHeight="1" hidden="1">
      <c r="AU153" s="9">
        <v>111</v>
      </c>
      <c r="AV153" s="11" t="s">
        <v>211</v>
      </c>
      <c r="AW153" s="11" t="s">
        <v>20</v>
      </c>
      <c r="AX153" s="9" t="s">
        <v>9</v>
      </c>
    </row>
    <row r="154" spans="47:50" ht="15" customHeight="1" hidden="1">
      <c r="AU154" s="9">
        <v>112</v>
      </c>
      <c r="AV154" s="11" t="s">
        <v>212</v>
      </c>
      <c r="AW154" s="11" t="s">
        <v>105</v>
      </c>
      <c r="AX154" s="9" t="s">
        <v>9</v>
      </c>
    </row>
    <row r="155" spans="47:50" ht="15" customHeight="1" hidden="1">
      <c r="AU155" s="9">
        <v>113</v>
      </c>
      <c r="AV155" s="11" t="s">
        <v>213</v>
      </c>
      <c r="AW155" s="11" t="s">
        <v>214</v>
      </c>
      <c r="AX155" s="9" t="s">
        <v>9</v>
      </c>
    </row>
    <row r="156" spans="47:50" ht="15" customHeight="1" hidden="1">
      <c r="AU156" s="9">
        <v>114</v>
      </c>
      <c r="AV156" s="11" t="s">
        <v>215</v>
      </c>
      <c r="AW156" s="11" t="s">
        <v>32</v>
      </c>
      <c r="AX156" s="9" t="s">
        <v>9</v>
      </c>
    </row>
    <row r="157" spans="47:50" ht="15" customHeight="1" hidden="1">
      <c r="AU157" s="9">
        <v>115</v>
      </c>
      <c r="AV157" s="11" t="s">
        <v>216</v>
      </c>
      <c r="AW157" s="11" t="s">
        <v>217</v>
      </c>
      <c r="AX157" s="9" t="s">
        <v>7</v>
      </c>
    </row>
    <row r="158" spans="47:50" ht="15" customHeight="1" hidden="1">
      <c r="AU158" s="9">
        <v>116</v>
      </c>
      <c r="AV158" s="11" t="s">
        <v>218</v>
      </c>
      <c r="AW158" s="11" t="s">
        <v>219</v>
      </c>
      <c r="AX158" s="9" t="s">
        <v>7</v>
      </c>
    </row>
    <row r="159" spans="47:50" ht="15" customHeight="1" hidden="1">
      <c r="AU159" s="9">
        <v>117</v>
      </c>
      <c r="AV159" s="11" t="s">
        <v>220</v>
      </c>
      <c r="AW159" s="11" t="s">
        <v>221</v>
      </c>
      <c r="AX159" s="9" t="s">
        <v>7</v>
      </c>
    </row>
    <row r="160" spans="47:50" ht="15" customHeight="1" hidden="1">
      <c r="AU160" s="9">
        <v>118</v>
      </c>
      <c r="AV160" s="11" t="s">
        <v>222</v>
      </c>
      <c r="AW160" s="11" t="s">
        <v>20</v>
      </c>
      <c r="AX160" s="9" t="s">
        <v>7</v>
      </c>
    </row>
    <row r="161" spans="47:50" ht="15" customHeight="1" hidden="1">
      <c r="AU161" s="9">
        <v>119</v>
      </c>
      <c r="AV161" s="11" t="s">
        <v>223</v>
      </c>
      <c r="AW161" s="11" t="s">
        <v>170</v>
      </c>
      <c r="AX161" s="9" t="s">
        <v>9</v>
      </c>
    </row>
    <row r="162" spans="47:50" ht="15" customHeight="1" hidden="1">
      <c r="AU162" s="9">
        <v>120</v>
      </c>
      <c r="AV162" s="11" t="s">
        <v>224</v>
      </c>
      <c r="AW162" s="11" t="s">
        <v>34</v>
      </c>
      <c r="AX162" s="9" t="s">
        <v>9</v>
      </c>
    </row>
    <row r="163" spans="47:50" ht="15" customHeight="1" hidden="1">
      <c r="AU163" s="9">
        <v>121</v>
      </c>
      <c r="AV163" s="11" t="s">
        <v>225</v>
      </c>
      <c r="AW163" s="11" t="s">
        <v>188</v>
      </c>
      <c r="AX163" s="9" t="s">
        <v>9</v>
      </c>
    </row>
    <row r="164" spans="47:50" ht="15" customHeight="1" hidden="1">
      <c r="AU164" s="9">
        <v>122</v>
      </c>
      <c r="AV164" s="11" t="s">
        <v>226</v>
      </c>
      <c r="AW164" s="11" t="s">
        <v>27</v>
      </c>
      <c r="AX164" s="9" t="s">
        <v>7</v>
      </c>
    </row>
    <row r="165" spans="47:50" ht="15" customHeight="1" hidden="1">
      <c r="AU165" s="9">
        <v>123</v>
      </c>
      <c r="AV165" s="11" t="s">
        <v>227</v>
      </c>
      <c r="AW165" s="11" t="s">
        <v>228</v>
      </c>
      <c r="AX165" s="9" t="s">
        <v>7</v>
      </c>
    </row>
    <row r="166" spans="47:50" ht="15" customHeight="1" hidden="1">
      <c r="AU166" s="9">
        <v>124</v>
      </c>
      <c r="AV166" s="11" t="s">
        <v>229</v>
      </c>
      <c r="AW166" s="11" t="s">
        <v>230</v>
      </c>
      <c r="AX166" s="9" t="s">
        <v>7</v>
      </c>
    </row>
    <row r="167" spans="47:50" ht="15" customHeight="1" hidden="1">
      <c r="AU167" s="9">
        <v>125</v>
      </c>
      <c r="AV167" s="11" t="s">
        <v>231</v>
      </c>
      <c r="AW167" s="11" t="s">
        <v>232</v>
      </c>
      <c r="AX167" s="9" t="s">
        <v>7</v>
      </c>
    </row>
    <row r="168" spans="47:50" ht="15" customHeight="1" hidden="1">
      <c r="AU168" s="9">
        <v>126</v>
      </c>
      <c r="AV168" s="11" t="s">
        <v>233</v>
      </c>
      <c r="AW168" s="11" t="s">
        <v>36</v>
      </c>
      <c r="AX168" s="9" t="s">
        <v>9</v>
      </c>
    </row>
    <row r="169" spans="47:50" ht="15" customHeight="1" hidden="1">
      <c r="AU169" s="9">
        <v>127</v>
      </c>
      <c r="AV169" s="11" t="s">
        <v>234</v>
      </c>
      <c r="AW169" s="11" t="s">
        <v>150</v>
      </c>
      <c r="AX169" s="9" t="s">
        <v>9</v>
      </c>
    </row>
    <row r="170" spans="47:50" ht="15" customHeight="1" hidden="1">
      <c r="AU170" s="9">
        <v>128</v>
      </c>
      <c r="AV170" s="11" t="s">
        <v>235</v>
      </c>
      <c r="AW170" s="11" t="s">
        <v>214</v>
      </c>
      <c r="AX170" s="9" t="s">
        <v>7</v>
      </c>
    </row>
    <row r="171" spans="47:50" ht="15" customHeight="1" hidden="1">
      <c r="AU171" s="9">
        <v>129</v>
      </c>
      <c r="AV171" s="11" t="s">
        <v>236</v>
      </c>
      <c r="AW171" s="11" t="s">
        <v>237</v>
      </c>
      <c r="AX171" s="9" t="s">
        <v>9</v>
      </c>
    </row>
    <row r="172" spans="47:50" ht="15" customHeight="1" hidden="1">
      <c r="AU172" s="9">
        <v>130</v>
      </c>
      <c r="AV172" s="11" t="s">
        <v>238</v>
      </c>
      <c r="AW172" s="11" t="s">
        <v>71</v>
      </c>
      <c r="AX172" s="9" t="s">
        <v>9</v>
      </c>
    </row>
    <row r="173" spans="47:50" ht="15" customHeight="1" hidden="1">
      <c r="AU173" s="9">
        <v>131</v>
      </c>
      <c r="AV173" s="11" t="s">
        <v>239</v>
      </c>
      <c r="AW173" s="11" t="s">
        <v>109</v>
      </c>
      <c r="AX173" s="9" t="s">
        <v>9</v>
      </c>
    </row>
    <row r="174" spans="47:50" ht="15" customHeight="1" hidden="1">
      <c r="AU174" s="9">
        <v>132</v>
      </c>
      <c r="AV174" s="11" t="s">
        <v>240</v>
      </c>
      <c r="AW174" s="11" t="s">
        <v>194</v>
      </c>
      <c r="AX174" s="9" t="s">
        <v>9</v>
      </c>
    </row>
    <row r="175" spans="47:50" ht="15" customHeight="1" hidden="1">
      <c r="AU175" s="9">
        <v>133</v>
      </c>
      <c r="AV175" s="11" t="s">
        <v>241</v>
      </c>
      <c r="AW175" s="11" t="s">
        <v>134</v>
      </c>
      <c r="AX175" s="9" t="s">
        <v>9</v>
      </c>
    </row>
    <row r="176" spans="47:50" ht="15" customHeight="1" hidden="1">
      <c r="AU176" s="9">
        <v>134</v>
      </c>
      <c r="AV176" s="11" t="s">
        <v>242</v>
      </c>
      <c r="AW176" s="11" t="s">
        <v>20</v>
      </c>
      <c r="AX176" s="9" t="s">
        <v>7</v>
      </c>
    </row>
    <row r="177" spans="47:50" ht="15" customHeight="1" hidden="1">
      <c r="AU177" s="9">
        <v>135</v>
      </c>
      <c r="AV177" s="11" t="s">
        <v>243</v>
      </c>
      <c r="AW177" s="11" t="s">
        <v>244</v>
      </c>
      <c r="AX177" s="9" t="s">
        <v>7</v>
      </c>
    </row>
    <row r="178" spans="47:50" ht="15" customHeight="1" hidden="1">
      <c r="AU178" s="9">
        <v>136</v>
      </c>
      <c r="AV178" s="11" t="s">
        <v>245</v>
      </c>
      <c r="AW178" s="11" t="s">
        <v>246</v>
      </c>
      <c r="AX178" s="9" t="s">
        <v>7</v>
      </c>
    </row>
    <row r="179" spans="47:50" ht="15" customHeight="1" hidden="1">
      <c r="AU179" s="9">
        <v>137</v>
      </c>
      <c r="AV179" s="11" t="s">
        <v>247</v>
      </c>
      <c r="AW179" s="11" t="s">
        <v>20</v>
      </c>
      <c r="AX179" s="9" t="s">
        <v>9</v>
      </c>
    </row>
    <row r="180" spans="47:50" ht="15" customHeight="1" hidden="1">
      <c r="AU180" s="9">
        <v>138</v>
      </c>
      <c r="AV180" s="11" t="s">
        <v>248</v>
      </c>
      <c r="AW180" s="11" t="s">
        <v>249</v>
      </c>
      <c r="AX180" s="9" t="s">
        <v>7</v>
      </c>
    </row>
    <row r="181" spans="47:50" ht="15" customHeight="1" hidden="1">
      <c r="AU181" s="9">
        <v>139</v>
      </c>
      <c r="AV181" s="11" t="s">
        <v>250</v>
      </c>
      <c r="AW181" s="11" t="s">
        <v>251</v>
      </c>
      <c r="AX181" s="9" t="s">
        <v>7</v>
      </c>
    </row>
    <row r="182" spans="47:50" ht="15" customHeight="1" hidden="1">
      <c r="AU182" s="9">
        <v>140</v>
      </c>
      <c r="AV182" s="11" t="s">
        <v>252</v>
      </c>
      <c r="AW182" s="11" t="s">
        <v>253</v>
      </c>
      <c r="AX182" s="9" t="s">
        <v>7</v>
      </c>
    </row>
    <row r="183" spans="47:50" ht="15" customHeight="1" hidden="1">
      <c r="AU183" s="9">
        <v>141</v>
      </c>
      <c r="AV183" s="11" t="s">
        <v>254</v>
      </c>
      <c r="AW183" s="11" t="s">
        <v>255</v>
      </c>
      <c r="AX183" s="9" t="s">
        <v>7</v>
      </c>
    </row>
    <row r="184" spans="47:50" ht="15" customHeight="1" hidden="1">
      <c r="AU184" s="9">
        <v>142</v>
      </c>
      <c r="AV184" s="13" t="s">
        <v>256</v>
      </c>
      <c r="AW184" s="11" t="s">
        <v>257</v>
      </c>
      <c r="AX184" s="9" t="s">
        <v>7</v>
      </c>
    </row>
    <row r="185" spans="47:50" ht="15" customHeight="1" hidden="1">
      <c r="AU185" s="9">
        <v>143</v>
      </c>
      <c r="AV185" s="11" t="s">
        <v>258</v>
      </c>
      <c r="AW185" s="11" t="s">
        <v>259</v>
      </c>
      <c r="AX185" s="9" t="s">
        <v>9</v>
      </c>
    </row>
    <row r="186" spans="47:50" ht="15" customHeight="1" hidden="1">
      <c r="AU186" s="9">
        <v>144</v>
      </c>
      <c r="AV186" s="11" t="s">
        <v>260</v>
      </c>
      <c r="AW186" s="11" t="s">
        <v>259</v>
      </c>
      <c r="AX186" s="9" t="s">
        <v>7</v>
      </c>
    </row>
    <row r="187" spans="47:50" ht="15" customHeight="1" hidden="1">
      <c r="AU187" s="9">
        <v>145</v>
      </c>
      <c r="AV187" s="11" t="s">
        <v>261</v>
      </c>
      <c r="AW187" s="11" t="s">
        <v>262</v>
      </c>
      <c r="AX187" s="9" t="s">
        <v>7</v>
      </c>
    </row>
    <row r="188" spans="47:50" ht="15" customHeight="1" hidden="1">
      <c r="AU188" s="9">
        <v>146</v>
      </c>
      <c r="AV188" s="11" t="s">
        <v>263</v>
      </c>
      <c r="AW188" s="11" t="s">
        <v>264</v>
      </c>
      <c r="AX188" s="9" t="s">
        <v>9</v>
      </c>
    </row>
    <row r="189" spans="47:50" ht="15" customHeight="1" hidden="1">
      <c r="AU189" s="9">
        <v>147</v>
      </c>
      <c r="AV189" s="11" t="s">
        <v>265</v>
      </c>
      <c r="AW189" s="11" t="s">
        <v>266</v>
      </c>
      <c r="AX189" s="9" t="s">
        <v>7</v>
      </c>
    </row>
    <row r="190" spans="47:50" ht="15" customHeight="1" hidden="1">
      <c r="AU190" s="9">
        <v>148</v>
      </c>
      <c r="AV190" s="11" t="s">
        <v>267</v>
      </c>
      <c r="AW190" s="11" t="s">
        <v>268</v>
      </c>
      <c r="AX190" s="9" t="s">
        <v>7</v>
      </c>
    </row>
    <row r="191" spans="47:50" ht="15" customHeight="1" hidden="1">
      <c r="AU191" s="9">
        <v>149</v>
      </c>
      <c r="AV191" s="11" t="s">
        <v>269</v>
      </c>
      <c r="AW191" s="11" t="s">
        <v>270</v>
      </c>
      <c r="AX191" s="9" t="s">
        <v>7</v>
      </c>
    </row>
    <row r="192" spans="47:50" ht="15" customHeight="1" hidden="1">
      <c r="AU192" s="9">
        <v>150</v>
      </c>
      <c r="AV192" s="11" t="s">
        <v>271</v>
      </c>
      <c r="AW192" s="11" t="s">
        <v>272</v>
      </c>
      <c r="AX192" s="9" t="s">
        <v>7</v>
      </c>
    </row>
    <row r="193" spans="47:50" ht="15" customHeight="1" hidden="1">
      <c r="AU193" s="9">
        <v>151</v>
      </c>
      <c r="AV193" s="11" t="s">
        <v>273</v>
      </c>
      <c r="AW193" s="11" t="s">
        <v>274</v>
      </c>
      <c r="AX193" s="9" t="s">
        <v>7</v>
      </c>
    </row>
    <row r="194" spans="47:50" ht="15" customHeight="1" hidden="1">
      <c r="AU194" s="9">
        <v>152</v>
      </c>
      <c r="AV194" s="11" t="s">
        <v>275</v>
      </c>
      <c r="AW194" s="11" t="s">
        <v>276</v>
      </c>
      <c r="AX194" s="9" t="s">
        <v>7</v>
      </c>
    </row>
    <row r="195" spans="47:50" ht="15" customHeight="1" hidden="1">
      <c r="AU195" s="9">
        <v>153</v>
      </c>
      <c r="AV195" s="11" t="s">
        <v>277</v>
      </c>
      <c r="AW195" s="11" t="s">
        <v>237</v>
      </c>
      <c r="AX195" s="9" t="s">
        <v>7</v>
      </c>
    </row>
    <row r="196" spans="47:50" ht="15" customHeight="1" hidden="1">
      <c r="AU196" s="9">
        <v>154</v>
      </c>
      <c r="AV196" s="11" t="s">
        <v>278</v>
      </c>
      <c r="AW196" s="11" t="s">
        <v>20</v>
      </c>
      <c r="AX196" s="9" t="s">
        <v>7</v>
      </c>
    </row>
    <row r="197" spans="47:50" ht="15" customHeight="1" hidden="1">
      <c r="AU197" s="9">
        <v>155</v>
      </c>
      <c r="AV197" s="11" t="s">
        <v>279</v>
      </c>
      <c r="AW197" s="11" t="s">
        <v>280</v>
      </c>
      <c r="AX197" s="9" t="s">
        <v>9</v>
      </c>
    </row>
    <row r="198" spans="47:50" ht="15" customHeight="1" hidden="1">
      <c r="AU198" s="9">
        <v>156</v>
      </c>
      <c r="AV198" s="11" t="s">
        <v>281</v>
      </c>
      <c r="AW198" s="11" t="s">
        <v>282</v>
      </c>
      <c r="AX198" s="9" t="s">
        <v>7</v>
      </c>
    </row>
    <row r="199" spans="47:50" ht="15" customHeight="1" hidden="1">
      <c r="AU199" s="9">
        <v>157</v>
      </c>
      <c r="AV199" s="11" t="s">
        <v>283</v>
      </c>
      <c r="AW199" s="11" t="s">
        <v>73</v>
      </c>
      <c r="AX199" s="9" t="s">
        <v>9</v>
      </c>
    </row>
    <row r="200" spans="47:50" ht="15" customHeight="1" hidden="1">
      <c r="AU200" s="9">
        <v>158</v>
      </c>
      <c r="AV200" s="11" t="s">
        <v>284</v>
      </c>
      <c r="AW200" s="11" t="s">
        <v>285</v>
      </c>
      <c r="AX200" s="9" t="s">
        <v>7</v>
      </c>
    </row>
    <row r="201" spans="47:50" ht="15" customHeight="1" hidden="1">
      <c r="AU201" s="9">
        <v>159</v>
      </c>
      <c r="AV201" s="11" t="s">
        <v>286</v>
      </c>
      <c r="AW201" s="11" t="s">
        <v>20</v>
      </c>
      <c r="AX201" s="9" t="s">
        <v>7</v>
      </c>
    </row>
    <row r="202" spans="47:50" ht="15" customHeight="1" hidden="1">
      <c r="AU202" s="9">
        <v>160</v>
      </c>
      <c r="AV202" s="11" t="s">
        <v>287</v>
      </c>
      <c r="AW202" s="11" t="s">
        <v>42</v>
      </c>
      <c r="AX202" s="9" t="s">
        <v>9</v>
      </c>
    </row>
    <row r="203" spans="47:50" ht="15" customHeight="1" hidden="1">
      <c r="AU203" s="9">
        <v>161</v>
      </c>
      <c r="AV203" s="11" t="s">
        <v>288</v>
      </c>
      <c r="AW203" s="11" t="s">
        <v>289</v>
      </c>
      <c r="AX203" s="9" t="s">
        <v>7</v>
      </c>
    </row>
    <row r="204" spans="47:50" ht="15" customHeight="1" hidden="1">
      <c r="AU204" s="9">
        <v>162</v>
      </c>
      <c r="AV204" s="11" t="s">
        <v>290</v>
      </c>
      <c r="AW204" s="11" t="s">
        <v>291</v>
      </c>
      <c r="AX204" s="9" t="s">
        <v>7</v>
      </c>
    </row>
    <row r="205" spans="47:50" ht="15" customHeight="1" hidden="1">
      <c r="AU205" s="9">
        <v>163</v>
      </c>
      <c r="AV205" s="11" t="s">
        <v>292</v>
      </c>
      <c r="AW205" s="11" t="s">
        <v>184</v>
      </c>
      <c r="AX205" s="9" t="s">
        <v>9</v>
      </c>
    </row>
    <row r="206" spans="47:50" ht="15" customHeight="1" hidden="1">
      <c r="AU206" s="9">
        <v>164</v>
      </c>
      <c r="AV206" s="11" t="s">
        <v>293</v>
      </c>
      <c r="AW206" s="11" t="s">
        <v>294</v>
      </c>
      <c r="AX206" s="9" t="s">
        <v>7</v>
      </c>
    </row>
    <row r="207" spans="47:50" ht="15" customHeight="1" hidden="1">
      <c r="AU207" s="9">
        <v>165</v>
      </c>
      <c r="AV207" s="11" t="s">
        <v>295</v>
      </c>
      <c r="AW207" s="11" t="s">
        <v>296</v>
      </c>
      <c r="AX207" s="9" t="s">
        <v>7</v>
      </c>
    </row>
    <row r="208" spans="47:50" ht="15" customHeight="1" hidden="1">
      <c r="AU208" s="9">
        <v>166</v>
      </c>
      <c r="AV208" s="11" t="s">
        <v>297</v>
      </c>
      <c r="AW208" s="11" t="s">
        <v>298</v>
      </c>
      <c r="AX208" s="9" t="s">
        <v>7</v>
      </c>
    </row>
    <row r="209" spans="47:50" ht="15" customHeight="1" hidden="1">
      <c r="AU209" s="9">
        <v>167</v>
      </c>
      <c r="AV209" s="11" t="s">
        <v>299</v>
      </c>
      <c r="AW209" s="11" t="s">
        <v>300</v>
      </c>
      <c r="AX209" s="9" t="s">
        <v>9</v>
      </c>
    </row>
    <row r="210" spans="47:50" ht="15" customHeight="1" hidden="1">
      <c r="AU210" s="9">
        <v>168</v>
      </c>
      <c r="AV210" s="11" t="s">
        <v>301</v>
      </c>
      <c r="AW210" s="11" t="s">
        <v>38</v>
      </c>
      <c r="AX210" s="9" t="s">
        <v>9</v>
      </c>
    </row>
    <row r="211" spans="47:50" ht="15" customHeight="1" hidden="1">
      <c r="AU211" s="9">
        <v>169</v>
      </c>
      <c r="AV211" s="11" t="s">
        <v>302</v>
      </c>
      <c r="AW211" s="11" t="s">
        <v>20</v>
      </c>
      <c r="AX211" s="9" t="s">
        <v>7</v>
      </c>
    </row>
    <row r="212" spans="47:50" ht="15" customHeight="1" hidden="1">
      <c r="AU212" s="9">
        <v>170</v>
      </c>
      <c r="AV212" s="11" t="s">
        <v>303</v>
      </c>
      <c r="AW212" s="11" t="s">
        <v>304</v>
      </c>
      <c r="AX212" s="9" t="s">
        <v>7</v>
      </c>
    </row>
    <row r="213" spans="47:50" ht="15" customHeight="1" hidden="1">
      <c r="AU213" s="9">
        <v>171</v>
      </c>
      <c r="AV213" s="11" t="s">
        <v>305</v>
      </c>
      <c r="AW213" s="11" t="s">
        <v>143</v>
      </c>
      <c r="AX213" s="9" t="s">
        <v>9</v>
      </c>
    </row>
    <row r="214" spans="47:50" ht="15" customHeight="1" hidden="1">
      <c r="AU214" s="9">
        <v>172</v>
      </c>
      <c r="AV214" s="11" t="s">
        <v>306</v>
      </c>
      <c r="AW214" s="11" t="s">
        <v>20</v>
      </c>
      <c r="AX214" s="9" t="s">
        <v>7</v>
      </c>
    </row>
    <row r="215" spans="47:50" ht="15" customHeight="1" hidden="1">
      <c r="AU215" s="9">
        <v>173</v>
      </c>
      <c r="AV215" s="11" t="s">
        <v>307</v>
      </c>
      <c r="AW215" s="11" t="s">
        <v>308</v>
      </c>
      <c r="AX215" s="9" t="s">
        <v>9</v>
      </c>
    </row>
    <row r="216" spans="47:50" ht="15" customHeight="1" hidden="1">
      <c r="AU216" s="9">
        <v>174</v>
      </c>
      <c r="AV216" s="11" t="s">
        <v>309</v>
      </c>
      <c r="AW216" s="11" t="s">
        <v>230</v>
      </c>
      <c r="AX216" s="9" t="s">
        <v>9</v>
      </c>
    </row>
    <row r="217" spans="47:50" ht="15" customHeight="1" hidden="1">
      <c r="AU217" s="9">
        <v>175</v>
      </c>
      <c r="AV217" s="11" t="s">
        <v>310</v>
      </c>
      <c r="AW217" s="11" t="s">
        <v>115</v>
      </c>
      <c r="AX217" s="9" t="s">
        <v>9</v>
      </c>
    </row>
    <row r="218" spans="47:50" ht="15" customHeight="1" hidden="1">
      <c r="AU218" s="9">
        <v>176</v>
      </c>
      <c r="AV218" s="11" t="s">
        <v>311</v>
      </c>
      <c r="AW218" s="11" t="s">
        <v>312</v>
      </c>
      <c r="AX218" s="9" t="s">
        <v>9</v>
      </c>
    </row>
    <row r="219" spans="47:50" ht="15" customHeight="1" hidden="1">
      <c r="AU219" s="9">
        <v>177</v>
      </c>
      <c r="AV219" s="11" t="s">
        <v>313</v>
      </c>
      <c r="AW219" s="11" t="s">
        <v>296</v>
      </c>
      <c r="AX219" s="9" t="s">
        <v>9</v>
      </c>
    </row>
    <row r="220" spans="47:50" ht="15" customHeight="1" hidden="1">
      <c r="AU220" s="9">
        <v>178</v>
      </c>
      <c r="AV220" s="11" t="s">
        <v>314</v>
      </c>
      <c r="AW220" s="11" t="s">
        <v>166</v>
      </c>
      <c r="AX220" s="9" t="s">
        <v>9</v>
      </c>
    </row>
    <row r="221" spans="47:50" ht="15" customHeight="1" hidden="1">
      <c r="AU221" s="9">
        <v>179</v>
      </c>
      <c r="AV221" s="11" t="s">
        <v>315</v>
      </c>
      <c r="AW221" s="11" t="s">
        <v>316</v>
      </c>
      <c r="AX221" s="9" t="s">
        <v>7</v>
      </c>
    </row>
    <row r="222" spans="47:50" ht="15" customHeight="1" hidden="1">
      <c r="AU222" s="9">
        <v>180</v>
      </c>
      <c r="AV222" s="11" t="s">
        <v>317</v>
      </c>
      <c r="AW222" s="11" t="s">
        <v>20</v>
      </c>
      <c r="AX222" s="9" t="s">
        <v>7</v>
      </c>
    </row>
    <row r="223" spans="47:50" ht="15" customHeight="1" hidden="1">
      <c r="AU223" s="9">
        <v>181</v>
      </c>
      <c r="AV223" s="11" t="s">
        <v>318</v>
      </c>
      <c r="AW223" s="11" t="s">
        <v>319</v>
      </c>
      <c r="AX223" s="9" t="s">
        <v>7</v>
      </c>
    </row>
    <row r="224" spans="47:50" ht="15" customHeight="1" hidden="1">
      <c r="AU224" s="9">
        <v>182</v>
      </c>
      <c r="AV224" s="11" t="s">
        <v>320</v>
      </c>
      <c r="AW224" s="11" t="s">
        <v>111</v>
      </c>
      <c r="AX224" s="9" t="s">
        <v>9</v>
      </c>
    </row>
    <row r="225" spans="47:50" ht="15" customHeight="1" hidden="1">
      <c r="AU225" s="9">
        <v>183</v>
      </c>
      <c r="AV225" s="11" t="s">
        <v>321</v>
      </c>
      <c r="AW225" s="11" t="s">
        <v>322</v>
      </c>
      <c r="AX225" s="9" t="s">
        <v>9</v>
      </c>
    </row>
    <row r="226" spans="47:50" ht="15" customHeight="1" hidden="1">
      <c r="AU226" s="9">
        <v>184</v>
      </c>
      <c r="AV226" s="11" t="s">
        <v>323</v>
      </c>
      <c r="AW226" s="11" t="s">
        <v>44</v>
      </c>
      <c r="AX226" s="9" t="s">
        <v>9</v>
      </c>
    </row>
    <row r="227" spans="47:50" ht="15" customHeight="1" hidden="1">
      <c r="AU227" s="9">
        <v>185</v>
      </c>
      <c r="AV227" s="11" t="s">
        <v>324</v>
      </c>
      <c r="AW227" s="11" t="s">
        <v>20</v>
      </c>
      <c r="AX227" s="9" t="s">
        <v>7</v>
      </c>
    </row>
    <row r="228" spans="47:50" ht="15" customHeight="1" hidden="1">
      <c r="AU228" s="9">
        <v>186</v>
      </c>
      <c r="AV228" s="11" t="s">
        <v>325</v>
      </c>
      <c r="AW228" s="11" t="s">
        <v>20</v>
      </c>
      <c r="AX228" s="9" t="s">
        <v>7</v>
      </c>
    </row>
    <row r="229" spans="47:50" ht="15" customHeight="1" hidden="1">
      <c r="AU229" s="9">
        <v>187</v>
      </c>
      <c r="AV229" s="11" t="s">
        <v>326</v>
      </c>
      <c r="AW229" s="11" t="s">
        <v>327</v>
      </c>
      <c r="AX229" s="9" t="s">
        <v>7</v>
      </c>
    </row>
    <row r="230" spans="47:50" ht="15" customHeight="1" hidden="1">
      <c r="AU230" s="9">
        <v>188</v>
      </c>
      <c r="AV230" s="11" t="s">
        <v>328</v>
      </c>
      <c r="AW230" s="11" t="s">
        <v>329</v>
      </c>
      <c r="AX230" s="9" t="s">
        <v>7</v>
      </c>
    </row>
    <row r="231" spans="47:50" ht="15" customHeight="1" hidden="1">
      <c r="AU231" s="9">
        <v>189</v>
      </c>
      <c r="AV231" s="11" t="s">
        <v>330</v>
      </c>
      <c r="AW231" s="11" t="s">
        <v>329</v>
      </c>
      <c r="AX231" s="9" t="s">
        <v>9</v>
      </c>
    </row>
    <row r="232" spans="47:50" ht="15" customHeight="1" hidden="1">
      <c r="AU232" s="9">
        <v>190</v>
      </c>
      <c r="AV232" s="11" t="s">
        <v>331</v>
      </c>
      <c r="AW232" s="11" t="s">
        <v>332</v>
      </c>
      <c r="AX232" s="9" t="s">
        <v>7</v>
      </c>
    </row>
    <row r="233" spans="47:50" ht="15" customHeight="1" hidden="1">
      <c r="AU233" s="9">
        <v>191</v>
      </c>
      <c r="AV233" s="11" t="s">
        <v>333</v>
      </c>
      <c r="AW233" s="11" t="s">
        <v>334</v>
      </c>
      <c r="AX233" s="9" t="s">
        <v>7</v>
      </c>
    </row>
    <row r="234" spans="47:50" ht="15" customHeight="1" hidden="1">
      <c r="AU234" s="9">
        <v>192</v>
      </c>
      <c r="AV234" s="11" t="s">
        <v>335</v>
      </c>
      <c r="AW234" s="11" t="s">
        <v>268</v>
      </c>
      <c r="AX234" s="9" t="s">
        <v>9</v>
      </c>
    </row>
    <row r="235" spans="47:50" ht="15" customHeight="1" hidden="1">
      <c r="AU235" s="9">
        <v>193</v>
      </c>
      <c r="AV235" s="11" t="s">
        <v>336</v>
      </c>
      <c r="AW235" s="11" t="s">
        <v>115</v>
      </c>
      <c r="AX235" s="9" t="s">
        <v>7</v>
      </c>
    </row>
    <row r="236" spans="47:50" ht="15" customHeight="1" hidden="1">
      <c r="AU236" s="9">
        <v>194</v>
      </c>
      <c r="AV236" s="11" t="s">
        <v>337</v>
      </c>
      <c r="AW236" s="11" t="s">
        <v>338</v>
      </c>
      <c r="AX236" s="9" t="s">
        <v>7</v>
      </c>
    </row>
    <row r="237" spans="47:50" ht="15" customHeight="1" hidden="1">
      <c r="AU237" s="9">
        <v>195</v>
      </c>
      <c r="AV237" s="11" t="s">
        <v>339</v>
      </c>
      <c r="AW237" s="11" t="s">
        <v>264</v>
      </c>
      <c r="AX237" s="9" t="s">
        <v>7</v>
      </c>
    </row>
    <row r="238" spans="47:50" ht="15" customHeight="1" hidden="1">
      <c r="AU238" s="9">
        <v>196</v>
      </c>
      <c r="AV238" s="11" t="s">
        <v>340</v>
      </c>
      <c r="AW238" s="11" t="s">
        <v>244</v>
      </c>
      <c r="AX238" s="9" t="s">
        <v>9</v>
      </c>
    </row>
    <row r="239" spans="47:50" ht="15" customHeight="1" hidden="1">
      <c r="AU239" s="9">
        <v>197</v>
      </c>
      <c r="AV239" s="11" t="s">
        <v>341</v>
      </c>
      <c r="AW239" s="11" t="s">
        <v>342</v>
      </c>
      <c r="AX239" s="9" t="s">
        <v>7</v>
      </c>
    </row>
    <row r="240" spans="47:50" ht="15" customHeight="1" hidden="1">
      <c r="AU240" s="9">
        <v>198</v>
      </c>
      <c r="AV240" s="11" t="s">
        <v>343</v>
      </c>
      <c r="AW240" s="11" t="s">
        <v>344</v>
      </c>
      <c r="AX240" s="9" t="s">
        <v>7</v>
      </c>
    </row>
    <row r="241" spans="47:50" ht="15" customHeight="1" hidden="1">
      <c r="AU241" s="9">
        <v>199</v>
      </c>
      <c r="AV241" s="11" t="s">
        <v>345</v>
      </c>
      <c r="AW241" s="11" t="s">
        <v>20</v>
      </c>
      <c r="AX241" s="9" t="s">
        <v>7</v>
      </c>
    </row>
    <row r="242" spans="47:50" ht="15" customHeight="1" hidden="1">
      <c r="AU242" s="9">
        <v>200</v>
      </c>
      <c r="AV242" s="11" t="s">
        <v>346</v>
      </c>
      <c r="AW242" s="11" t="s">
        <v>20</v>
      </c>
      <c r="AX242" s="9" t="s">
        <v>7</v>
      </c>
    </row>
    <row r="243" spans="47:50" ht="15" customHeight="1" hidden="1">
      <c r="AU243" s="9">
        <v>201</v>
      </c>
      <c r="AV243" s="11" t="s">
        <v>347</v>
      </c>
      <c r="AW243" s="11" t="s">
        <v>348</v>
      </c>
      <c r="AX243" s="9" t="s">
        <v>7</v>
      </c>
    </row>
    <row r="244" spans="47:50" ht="15" customHeight="1" hidden="1">
      <c r="AU244" s="9">
        <v>202</v>
      </c>
      <c r="AV244" s="11" t="s">
        <v>349</v>
      </c>
      <c r="AW244" s="11" t="s">
        <v>350</v>
      </c>
      <c r="AX244" s="9" t="s">
        <v>7</v>
      </c>
    </row>
    <row r="245" spans="47:50" ht="18" customHeight="1" hidden="1">
      <c r="AU245" s="9">
        <v>203</v>
      </c>
      <c r="AV245" s="11" t="s">
        <v>351</v>
      </c>
      <c r="AW245" s="11" t="s">
        <v>352</v>
      </c>
      <c r="AX245" s="9" t="s">
        <v>7</v>
      </c>
    </row>
    <row r="246" spans="47:50" ht="15" customHeight="1" hidden="1">
      <c r="AU246" s="9">
        <v>204</v>
      </c>
      <c r="AV246" s="11" t="s">
        <v>353</v>
      </c>
      <c r="AW246" s="11" t="s">
        <v>20</v>
      </c>
      <c r="AX246" s="9" t="s">
        <v>9</v>
      </c>
    </row>
    <row r="247" spans="47:50" ht="15" customHeight="1" hidden="1">
      <c r="AU247" s="9">
        <v>205</v>
      </c>
      <c r="AV247" s="11" t="s">
        <v>354</v>
      </c>
      <c r="AW247" s="11" t="s">
        <v>20</v>
      </c>
      <c r="AX247" s="9" t="s">
        <v>7</v>
      </c>
    </row>
    <row r="248" spans="47:50" ht="15" customHeight="1" hidden="1">
      <c r="AU248" s="14">
        <v>206</v>
      </c>
      <c r="AV248" s="11" t="s">
        <v>355</v>
      </c>
      <c r="AW248" s="11" t="s">
        <v>356</v>
      </c>
      <c r="AX248" s="9" t="s">
        <v>7</v>
      </c>
    </row>
    <row r="249" spans="47:50" ht="15" customHeight="1" hidden="1">
      <c r="AU249" s="14">
        <v>207</v>
      </c>
      <c r="AV249" s="11" t="s">
        <v>357</v>
      </c>
      <c r="AW249" s="11" t="s">
        <v>20</v>
      </c>
      <c r="AX249" s="9" t="s">
        <v>7</v>
      </c>
    </row>
    <row r="250" spans="47:50" ht="15" customHeight="1" hidden="1">
      <c r="AU250" s="14">
        <v>208</v>
      </c>
      <c r="AV250" s="11" t="s">
        <v>358</v>
      </c>
      <c r="AW250" s="11" t="s">
        <v>20</v>
      </c>
      <c r="AX250" s="9" t="s">
        <v>7</v>
      </c>
    </row>
    <row r="251" spans="47:50" ht="15" customHeight="1" hidden="1">
      <c r="AU251" s="14">
        <v>209</v>
      </c>
      <c r="AV251" s="11" t="s">
        <v>359</v>
      </c>
      <c r="AW251" s="11" t="s">
        <v>360</v>
      </c>
      <c r="AX251" s="9" t="s">
        <v>9</v>
      </c>
    </row>
    <row r="252" spans="47:50" ht="15" customHeight="1" hidden="1">
      <c r="AU252" s="14">
        <v>210</v>
      </c>
      <c r="AV252" s="11" t="s">
        <v>361</v>
      </c>
      <c r="AW252" s="11" t="s">
        <v>362</v>
      </c>
      <c r="AX252" s="9" t="s">
        <v>7</v>
      </c>
    </row>
    <row r="253" spans="47:50" ht="15" customHeight="1" hidden="1">
      <c r="AU253" s="14">
        <v>211</v>
      </c>
      <c r="AV253" s="11" t="s">
        <v>363</v>
      </c>
      <c r="AW253" s="11" t="s">
        <v>20</v>
      </c>
      <c r="AX253" s="9" t="s">
        <v>7</v>
      </c>
    </row>
    <row r="254" spans="47:50" ht="15" customHeight="1" hidden="1">
      <c r="AU254" s="14">
        <v>212</v>
      </c>
      <c r="AV254" s="17" t="s">
        <v>364</v>
      </c>
      <c r="AW254" s="11" t="s">
        <v>365</v>
      </c>
      <c r="AX254" s="9" t="s">
        <v>7</v>
      </c>
    </row>
    <row r="255" spans="47:50" ht="15" customHeight="1" hidden="1">
      <c r="AU255" s="14">
        <v>213</v>
      </c>
      <c r="AV255" s="11" t="s">
        <v>366</v>
      </c>
      <c r="AW255" s="11" t="s">
        <v>367</v>
      </c>
      <c r="AX255" s="9" t="s">
        <v>7</v>
      </c>
    </row>
    <row r="256" spans="47:50" ht="15" customHeight="1" hidden="1">
      <c r="AU256" s="14">
        <v>214</v>
      </c>
      <c r="AV256" s="15" t="s">
        <v>368</v>
      </c>
      <c r="AW256" s="17" t="s">
        <v>369</v>
      </c>
      <c r="AX256" s="9" t="s">
        <v>7</v>
      </c>
    </row>
    <row r="257" spans="47:50" ht="15" customHeight="1" hidden="1">
      <c r="AU257" s="14">
        <v>215</v>
      </c>
      <c r="AV257" s="18" t="s">
        <v>370</v>
      </c>
      <c r="AW257" s="17" t="s">
        <v>371</v>
      </c>
      <c r="AX257" s="9" t="s">
        <v>7</v>
      </c>
    </row>
    <row r="258" spans="47:50" ht="15" customHeight="1" hidden="1">
      <c r="AU258" s="14">
        <v>216</v>
      </c>
      <c r="AV258" s="18" t="s">
        <v>372</v>
      </c>
      <c r="AW258" s="17" t="s">
        <v>270</v>
      </c>
      <c r="AX258" s="9" t="s">
        <v>9</v>
      </c>
    </row>
    <row r="259" spans="47:50" ht="15" customHeight="1" hidden="1">
      <c r="AU259" s="14">
        <v>217</v>
      </c>
      <c r="AV259" s="18" t="s">
        <v>373</v>
      </c>
      <c r="AW259" s="17" t="s">
        <v>298</v>
      </c>
      <c r="AX259" s="9" t="s">
        <v>9</v>
      </c>
    </row>
    <row r="260" spans="47:50" ht="15" customHeight="1" hidden="1">
      <c r="AU260" s="14">
        <v>218</v>
      </c>
      <c r="AV260" s="15" t="s">
        <v>374</v>
      </c>
      <c r="AW260" s="11" t="s">
        <v>375</v>
      </c>
      <c r="AX260" s="9" t="s">
        <v>7</v>
      </c>
    </row>
    <row r="261" spans="47:50" ht="15" customHeight="1" hidden="1">
      <c r="AU261" s="19">
        <v>219</v>
      </c>
      <c r="AV261" s="20" t="s">
        <v>387</v>
      </c>
      <c r="AW261" s="20" t="s">
        <v>388</v>
      </c>
      <c r="AX261" s="21" t="s">
        <v>7</v>
      </c>
    </row>
    <row r="262" spans="47:50" ht="15" customHeight="1" hidden="1">
      <c r="AU262" s="19">
        <v>220</v>
      </c>
      <c r="AV262" s="20" t="s">
        <v>389</v>
      </c>
      <c r="AW262" s="20" t="s">
        <v>20</v>
      </c>
      <c r="AX262" s="21" t="s">
        <v>7</v>
      </c>
    </row>
    <row r="263" spans="47:50" ht="15" customHeight="1" hidden="1">
      <c r="AU263" s="19">
        <v>221</v>
      </c>
      <c r="AV263" s="20" t="s">
        <v>390</v>
      </c>
      <c r="AW263" s="20" t="s">
        <v>20</v>
      </c>
      <c r="AX263" s="21" t="s">
        <v>7</v>
      </c>
    </row>
    <row r="264" spans="47:50" ht="15" customHeight="1" hidden="1">
      <c r="AU264" s="19">
        <v>222</v>
      </c>
      <c r="AV264" s="20" t="s">
        <v>391</v>
      </c>
      <c r="AW264" s="20" t="s">
        <v>392</v>
      </c>
      <c r="AX264" s="21" t="s">
        <v>7</v>
      </c>
    </row>
    <row r="265" spans="47:50" ht="15" customHeight="1" hidden="1">
      <c r="AU265" s="19">
        <v>223</v>
      </c>
      <c r="AV265" s="20" t="s">
        <v>398</v>
      </c>
      <c r="AW265" s="20" t="s">
        <v>20</v>
      </c>
      <c r="AX265" s="21" t="s">
        <v>7</v>
      </c>
    </row>
    <row r="266" spans="47:50" ht="15" customHeight="1" hidden="1">
      <c r="AU266" s="19">
        <v>224</v>
      </c>
      <c r="AV266" s="20" t="s">
        <v>399</v>
      </c>
      <c r="AW266" s="20" t="s">
        <v>20</v>
      </c>
      <c r="AX266" s="21" t="s">
        <v>7</v>
      </c>
    </row>
    <row r="267" spans="47:50" ht="15" customHeight="1" hidden="1">
      <c r="AU267" s="19">
        <v>225</v>
      </c>
      <c r="AV267" s="20" t="s">
        <v>400</v>
      </c>
      <c r="AW267" s="20" t="s">
        <v>20</v>
      </c>
      <c r="AX267" s="21" t="s">
        <v>7</v>
      </c>
    </row>
    <row r="268" spans="47:50" ht="15" customHeight="1" hidden="1">
      <c r="AU268" s="19">
        <v>226</v>
      </c>
      <c r="AV268" s="20" t="s">
        <v>401</v>
      </c>
      <c r="AW268" s="20" t="s">
        <v>20</v>
      </c>
      <c r="AX268" s="21" t="s">
        <v>7</v>
      </c>
    </row>
    <row r="269" spans="47:50" ht="15" customHeight="1" hidden="1">
      <c r="AU269" s="19">
        <v>227</v>
      </c>
      <c r="AV269" s="20" t="s">
        <v>402</v>
      </c>
      <c r="AW269" s="20" t="s">
        <v>20</v>
      </c>
      <c r="AX269" s="21" t="s">
        <v>7</v>
      </c>
    </row>
    <row r="270" spans="47:50" ht="15" customHeight="1" hidden="1">
      <c r="AU270" s="19">
        <v>228</v>
      </c>
      <c r="AV270" s="20" t="s">
        <v>403</v>
      </c>
      <c r="AW270" s="20" t="s">
        <v>20</v>
      </c>
      <c r="AX270" s="21" t="s">
        <v>7</v>
      </c>
    </row>
    <row r="271" spans="47:50" ht="15" customHeight="1" hidden="1">
      <c r="AU271" s="19">
        <v>229</v>
      </c>
      <c r="AV271" s="20" t="s">
        <v>404</v>
      </c>
      <c r="AW271" s="20" t="s">
        <v>20</v>
      </c>
      <c r="AX271" s="21" t="s">
        <v>7</v>
      </c>
    </row>
    <row r="272" spans="47:50" ht="15" customHeight="1" hidden="1">
      <c r="AU272" s="19">
        <v>230</v>
      </c>
      <c r="AV272" s="20" t="s">
        <v>405</v>
      </c>
      <c r="AW272" s="20" t="s">
        <v>20</v>
      </c>
      <c r="AX272" s="21" t="s">
        <v>7</v>
      </c>
    </row>
    <row r="273" spans="47:50" ht="15" customHeight="1" hidden="1">
      <c r="AU273" s="19">
        <v>231</v>
      </c>
      <c r="AV273" s="20" t="s">
        <v>406</v>
      </c>
      <c r="AW273" s="20" t="s">
        <v>407</v>
      </c>
      <c r="AX273" s="21" t="s">
        <v>7</v>
      </c>
    </row>
    <row r="274" spans="47:50" ht="15" customHeight="1" hidden="1">
      <c r="AU274" s="19">
        <v>232</v>
      </c>
      <c r="AV274" s="20" t="s">
        <v>408</v>
      </c>
      <c r="AW274" s="20" t="s">
        <v>409</v>
      </c>
      <c r="AX274" s="21" t="s">
        <v>7</v>
      </c>
    </row>
    <row r="275" spans="47:50" ht="15" customHeight="1" hidden="1">
      <c r="AU275" s="19">
        <v>233</v>
      </c>
      <c r="AV275" s="20" t="s">
        <v>410</v>
      </c>
      <c r="AW275" s="20" t="s">
        <v>411</v>
      </c>
      <c r="AX275" s="21" t="s">
        <v>7</v>
      </c>
    </row>
    <row r="276" spans="47:50" ht="15" customHeight="1" hidden="1">
      <c r="AU276" s="19">
        <v>234</v>
      </c>
      <c r="AV276" s="20" t="s">
        <v>412</v>
      </c>
      <c r="AW276" s="20" t="s">
        <v>413</v>
      </c>
      <c r="AX276" s="21" t="s">
        <v>7</v>
      </c>
    </row>
    <row r="277" spans="47:50" ht="15" customHeight="1" hidden="1">
      <c r="AU277" s="19">
        <v>235</v>
      </c>
      <c r="AV277" s="20" t="s">
        <v>414</v>
      </c>
      <c r="AW277" s="20" t="s">
        <v>415</v>
      </c>
      <c r="AX277" s="21" t="s">
        <v>7</v>
      </c>
    </row>
    <row r="278" spans="47:50" ht="15" customHeight="1" hidden="1">
      <c r="AU278" s="19">
        <v>236</v>
      </c>
      <c r="AV278" s="20" t="s">
        <v>416</v>
      </c>
      <c r="AW278" s="20" t="s">
        <v>417</v>
      </c>
      <c r="AX278" s="21" t="s">
        <v>7</v>
      </c>
    </row>
    <row r="279" spans="47:50" ht="15" customHeight="1" hidden="1">
      <c r="AU279" s="19">
        <v>237</v>
      </c>
      <c r="AV279" s="20" t="s">
        <v>418</v>
      </c>
      <c r="AW279" s="20" t="s">
        <v>419</v>
      </c>
      <c r="AX279" s="21" t="s">
        <v>7</v>
      </c>
    </row>
    <row r="280" spans="47:50" ht="15" customHeight="1" hidden="1">
      <c r="AU280" s="19">
        <v>238</v>
      </c>
      <c r="AV280" s="20" t="s">
        <v>420</v>
      </c>
      <c r="AW280" s="20" t="s">
        <v>20</v>
      </c>
      <c r="AX280" s="21" t="s">
        <v>7</v>
      </c>
    </row>
    <row r="281" spans="47:50" ht="15" customHeight="1" hidden="1">
      <c r="AU281" s="19">
        <v>239</v>
      </c>
      <c r="AV281" s="20" t="s">
        <v>421</v>
      </c>
      <c r="AW281" s="20" t="s">
        <v>422</v>
      </c>
      <c r="AX281" s="21" t="s">
        <v>7</v>
      </c>
    </row>
    <row r="282" spans="47:50" ht="15" customHeight="1" hidden="1">
      <c r="AU282" s="19">
        <v>240</v>
      </c>
      <c r="AV282" s="20" t="s">
        <v>423</v>
      </c>
      <c r="AW282" s="20" t="s">
        <v>424</v>
      </c>
      <c r="AX282" s="21" t="s">
        <v>7</v>
      </c>
    </row>
    <row r="283" spans="47:50" ht="15" customHeight="1" hidden="1">
      <c r="AU283" s="19">
        <v>241</v>
      </c>
      <c r="AV283" s="20" t="s">
        <v>425</v>
      </c>
      <c r="AW283" s="20" t="s">
        <v>426</v>
      </c>
      <c r="AX283" s="21" t="s">
        <v>7</v>
      </c>
    </row>
    <row r="284" spans="47:50" ht="15" customHeight="1" hidden="1">
      <c r="AU284" s="19">
        <v>242</v>
      </c>
      <c r="AV284" s="20" t="s">
        <v>427</v>
      </c>
      <c r="AW284" s="20" t="s">
        <v>270</v>
      </c>
      <c r="AX284" s="21" t="s">
        <v>7</v>
      </c>
    </row>
    <row r="285" spans="47:50" ht="15" customHeight="1" hidden="1">
      <c r="AU285" s="19">
        <v>243</v>
      </c>
      <c r="AV285" s="20" t="s">
        <v>428</v>
      </c>
      <c r="AW285" s="20" t="s">
        <v>429</v>
      </c>
      <c r="AX285" s="21" t="s">
        <v>7</v>
      </c>
    </row>
    <row r="286" spans="47:50" ht="15" customHeight="1" hidden="1">
      <c r="AU286" s="19">
        <v>244</v>
      </c>
      <c r="AV286" s="20" t="s">
        <v>430</v>
      </c>
      <c r="AW286" s="20" t="s">
        <v>431</v>
      </c>
      <c r="AX286" s="21" t="s">
        <v>7</v>
      </c>
    </row>
    <row r="287" spans="47:50" ht="15" customHeight="1" hidden="1">
      <c r="AU287" s="19">
        <v>245</v>
      </c>
      <c r="AV287" s="20" t="s">
        <v>432</v>
      </c>
      <c r="AW287" s="20" t="s">
        <v>360</v>
      </c>
      <c r="AX287" s="21" t="s">
        <v>7</v>
      </c>
    </row>
    <row r="288" spans="47:50" ht="15" customHeight="1" hidden="1">
      <c r="AU288" s="19">
        <v>246</v>
      </c>
      <c r="AV288" s="20" t="s">
        <v>433</v>
      </c>
      <c r="AW288" s="20" t="s">
        <v>434</v>
      </c>
      <c r="AX288" s="21" t="s">
        <v>7</v>
      </c>
    </row>
    <row r="289" spans="47:50" ht="15" customHeight="1" hidden="1">
      <c r="AU289" s="19">
        <v>247</v>
      </c>
      <c r="AV289" s="20" t="s">
        <v>435</v>
      </c>
      <c r="AW289" s="20" t="s">
        <v>20</v>
      </c>
      <c r="AX289" s="21" t="s">
        <v>7</v>
      </c>
    </row>
    <row r="290" spans="47:50" ht="15" customHeight="1" hidden="1">
      <c r="AU290" s="19">
        <v>248</v>
      </c>
      <c r="AV290" s="20" t="s">
        <v>436</v>
      </c>
      <c r="AW290" s="20" t="s">
        <v>437</v>
      </c>
      <c r="AX290" s="21" t="s">
        <v>7</v>
      </c>
    </row>
    <row r="291" spans="47:50" ht="15" customHeight="1" hidden="1">
      <c r="AU291" s="19">
        <v>249</v>
      </c>
      <c r="AV291" s="20" t="s">
        <v>438</v>
      </c>
      <c r="AW291" s="20" t="s">
        <v>280</v>
      </c>
      <c r="AX291" s="21" t="s">
        <v>7</v>
      </c>
    </row>
    <row r="292" spans="47:50" ht="15" customHeight="1" hidden="1">
      <c r="AU292" s="19">
        <v>250</v>
      </c>
      <c r="AV292" s="20" t="s">
        <v>439</v>
      </c>
      <c r="AW292" s="20" t="s">
        <v>20</v>
      </c>
      <c r="AX292" s="21" t="s">
        <v>9</v>
      </c>
    </row>
    <row r="293" spans="47:50" ht="15" customHeight="1" hidden="1">
      <c r="AU293" s="19">
        <v>251</v>
      </c>
      <c r="AV293" s="20" t="s">
        <v>440</v>
      </c>
      <c r="AW293" s="20" t="s">
        <v>441</v>
      </c>
      <c r="AX293" s="21" t="s">
        <v>9</v>
      </c>
    </row>
    <row r="294" spans="47:50" ht="15" customHeight="1" hidden="1">
      <c r="AU294" s="19">
        <v>252</v>
      </c>
      <c r="AV294" s="20" t="s">
        <v>442</v>
      </c>
      <c r="AW294" s="20" t="s">
        <v>73</v>
      </c>
      <c r="AX294" s="21" t="s">
        <v>7</v>
      </c>
    </row>
    <row r="295" spans="47:50" ht="15" customHeight="1" hidden="1">
      <c r="AU295" s="19">
        <v>253</v>
      </c>
      <c r="AV295" s="20" t="s">
        <v>443</v>
      </c>
      <c r="AW295" s="20" t="s">
        <v>20</v>
      </c>
      <c r="AX295" s="21" t="s">
        <v>7</v>
      </c>
    </row>
    <row r="296" spans="47:50" ht="15" customHeight="1" hidden="1">
      <c r="AU296" s="19">
        <v>254</v>
      </c>
      <c r="AV296" s="20" t="s">
        <v>444</v>
      </c>
      <c r="AW296" s="20" t="s">
        <v>20</v>
      </c>
      <c r="AX296" s="21" t="s">
        <v>7</v>
      </c>
    </row>
    <row r="297" spans="47:50" ht="15" customHeight="1" hidden="1">
      <c r="AU297" s="19">
        <v>255</v>
      </c>
      <c r="AV297" s="20" t="s">
        <v>445</v>
      </c>
      <c r="AW297" s="20" t="s">
        <v>446</v>
      </c>
      <c r="AX297" s="21" t="s">
        <v>7</v>
      </c>
    </row>
    <row r="298" spans="47:50" ht="15" customHeight="1" hidden="1">
      <c r="AU298" s="19">
        <v>256</v>
      </c>
      <c r="AV298" s="20" t="s">
        <v>447</v>
      </c>
      <c r="AW298" s="20" t="s">
        <v>448</v>
      </c>
      <c r="AX298" s="21" t="s">
        <v>7</v>
      </c>
    </row>
    <row r="299" spans="47:50" ht="15" customHeight="1" hidden="1">
      <c r="AU299" s="75">
        <v>257</v>
      </c>
      <c r="AV299" s="76" t="s">
        <v>450</v>
      </c>
      <c r="AW299" s="77" t="s">
        <v>20</v>
      </c>
      <c r="AX299" s="78" t="s">
        <v>9</v>
      </c>
    </row>
    <row r="300" spans="47:50" ht="15" customHeight="1" hidden="1">
      <c r="AU300" s="75">
        <v>258</v>
      </c>
      <c r="AV300" s="76" t="s">
        <v>451</v>
      </c>
      <c r="AW300" s="77" t="s">
        <v>99</v>
      </c>
      <c r="AX300" s="78" t="s">
        <v>9</v>
      </c>
    </row>
    <row r="301" spans="47:50" ht="15" customHeight="1" hidden="1">
      <c r="AU301" s="75">
        <v>259</v>
      </c>
      <c r="AV301" s="76" t="s">
        <v>452</v>
      </c>
      <c r="AW301" s="77" t="s">
        <v>453</v>
      </c>
      <c r="AX301" s="78" t="s">
        <v>9</v>
      </c>
    </row>
    <row r="302" spans="47:50" ht="15" customHeight="1" hidden="1">
      <c r="AU302" s="75">
        <v>260</v>
      </c>
      <c r="AV302" s="76" t="s">
        <v>454</v>
      </c>
      <c r="AW302" s="77" t="s">
        <v>20</v>
      </c>
      <c r="AX302" s="78" t="s">
        <v>7</v>
      </c>
    </row>
    <row r="303" spans="47:50" ht="15" customHeight="1" hidden="1">
      <c r="AU303" s="75">
        <v>261</v>
      </c>
      <c r="AV303" s="76" t="s">
        <v>455</v>
      </c>
      <c r="AW303" s="77" t="s">
        <v>109</v>
      </c>
      <c r="AX303" s="78" t="s">
        <v>7</v>
      </c>
    </row>
    <row r="304" spans="47:50" ht="15" customHeight="1" hidden="1">
      <c r="AU304" s="75">
        <v>262</v>
      </c>
      <c r="AV304" s="76" t="s">
        <v>456</v>
      </c>
      <c r="AW304" s="77" t="s">
        <v>457</v>
      </c>
      <c r="AX304" s="78" t="s">
        <v>7</v>
      </c>
    </row>
    <row r="305" spans="47:50" ht="15" customHeight="1" hidden="1">
      <c r="AU305" s="75">
        <v>263</v>
      </c>
      <c r="AV305" s="76" t="s">
        <v>458</v>
      </c>
      <c r="AW305" s="77" t="s">
        <v>459</v>
      </c>
      <c r="AX305" s="78" t="s">
        <v>7</v>
      </c>
    </row>
    <row r="306" spans="47:50" ht="15" customHeight="1" hidden="1">
      <c r="AU306" s="75">
        <v>264</v>
      </c>
      <c r="AV306" s="76" t="s">
        <v>460</v>
      </c>
      <c r="AW306" s="77" t="s">
        <v>23</v>
      </c>
      <c r="AX306" s="78" t="s">
        <v>7</v>
      </c>
    </row>
    <row r="307" spans="47:50" ht="15" customHeight="1" hidden="1">
      <c r="AU307" s="75">
        <v>265</v>
      </c>
      <c r="AV307" s="76" t="s">
        <v>461</v>
      </c>
      <c r="AW307" s="77" t="s">
        <v>219</v>
      </c>
      <c r="AX307" s="78" t="s">
        <v>9</v>
      </c>
    </row>
    <row r="308" spans="47:50" ht="15" customHeight="1" hidden="1">
      <c r="AU308" s="75">
        <v>266</v>
      </c>
      <c r="AV308" s="76" t="s">
        <v>462</v>
      </c>
      <c r="AW308" s="77" t="s">
        <v>463</v>
      </c>
      <c r="AX308" s="78" t="s">
        <v>7</v>
      </c>
    </row>
    <row r="309" spans="47:50" ht="15" customHeight="1" hidden="1">
      <c r="AU309" s="75">
        <v>267</v>
      </c>
      <c r="AV309" s="76" t="s">
        <v>464</v>
      </c>
      <c r="AW309" s="77" t="s">
        <v>20</v>
      </c>
      <c r="AX309" s="78" t="s">
        <v>7</v>
      </c>
    </row>
    <row r="310" spans="47:50" ht="15" customHeight="1" hidden="1">
      <c r="AU310" s="75">
        <v>268</v>
      </c>
      <c r="AV310" s="76" t="s">
        <v>465</v>
      </c>
      <c r="AW310" s="77" t="s">
        <v>466</v>
      </c>
      <c r="AX310" s="78" t="s">
        <v>7</v>
      </c>
    </row>
    <row r="311" spans="47:50" ht="15" customHeight="1" hidden="1">
      <c r="AU311" s="75">
        <v>269</v>
      </c>
      <c r="AV311" s="76" t="s">
        <v>467</v>
      </c>
      <c r="AW311" s="77" t="s">
        <v>175</v>
      </c>
      <c r="AX311" s="78" t="s">
        <v>9</v>
      </c>
    </row>
    <row r="312" spans="47:50" ht="15" customHeight="1" hidden="1">
      <c r="AU312" s="75">
        <v>270</v>
      </c>
      <c r="AV312" s="76" t="s">
        <v>468</v>
      </c>
      <c r="AW312" s="77" t="s">
        <v>392</v>
      </c>
      <c r="AX312" s="78" t="s">
        <v>9</v>
      </c>
    </row>
    <row r="313" spans="47:50" ht="15" customHeight="1" hidden="1">
      <c r="AU313" s="75">
        <v>271</v>
      </c>
      <c r="AV313" s="76" t="s">
        <v>469</v>
      </c>
      <c r="AW313" s="77" t="s">
        <v>470</v>
      </c>
      <c r="AX313" s="78" t="s">
        <v>7</v>
      </c>
    </row>
    <row r="314" spans="47:50" ht="15" customHeight="1" hidden="1">
      <c r="AU314" s="75">
        <v>272</v>
      </c>
      <c r="AV314" s="76" t="s">
        <v>471</v>
      </c>
      <c r="AW314" s="77" t="s">
        <v>472</v>
      </c>
      <c r="AX314" s="78" t="s">
        <v>9</v>
      </c>
    </row>
    <row r="315" spans="47:50" ht="15" customHeight="1" hidden="1">
      <c r="AU315" s="75">
        <v>273</v>
      </c>
      <c r="AV315" s="76" t="s">
        <v>473</v>
      </c>
      <c r="AW315" s="77" t="s">
        <v>20</v>
      </c>
      <c r="AX315" s="78" t="s">
        <v>7</v>
      </c>
    </row>
    <row r="316" spans="47:50" ht="15" customHeight="1" hidden="1">
      <c r="AU316" s="75">
        <v>274</v>
      </c>
      <c r="AV316" s="76" t="s">
        <v>474</v>
      </c>
      <c r="AW316" s="77" t="s">
        <v>475</v>
      </c>
      <c r="AX316" s="78" t="s">
        <v>7</v>
      </c>
    </row>
    <row r="317" spans="47:50" ht="15" customHeight="1" hidden="1">
      <c r="AU317" s="75">
        <v>275</v>
      </c>
      <c r="AV317" s="76" t="s">
        <v>476</v>
      </c>
      <c r="AW317" s="77" t="s">
        <v>182</v>
      </c>
      <c r="AX317" s="78" t="s">
        <v>9</v>
      </c>
    </row>
    <row r="318" spans="47:50" ht="15" customHeight="1" hidden="1">
      <c r="AU318" s="75">
        <v>276</v>
      </c>
      <c r="AV318" s="76" t="s">
        <v>477</v>
      </c>
      <c r="AW318" s="77" t="s">
        <v>30</v>
      </c>
      <c r="AX318" s="78" t="s">
        <v>9</v>
      </c>
    </row>
    <row r="319" spans="47:50" ht="15" customHeight="1" hidden="1">
      <c r="AU319" s="75">
        <v>277</v>
      </c>
      <c r="AV319" s="76" t="s">
        <v>478</v>
      </c>
      <c r="AW319" s="77" t="s">
        <v>479</v>
      </c>
      <c r="AX319" s="78" t="s">
        <v>7</v>
      </c>
    </row>
    <row r="320" spans="47:50" ht="15" customHeight="1" hidden="1">
      <c r="AU320" s="75">
        <v>278</v>
      </c>
      <c r="AV320" s="76" t="s">
        <v>480</v>
      </c>
      <c r="AW320" s="77" t="s">
        <v>481</v>
      </c>
      <c r="AX320" s="78" t="s">
        <v>9</v>
      </c>
    </row>
    <row r="321" spans="47:50" ht="15" customHeight="1" hidden="1">
      <c r="AU321" s="75">
        <v>279</v>
      </c>
      <c r="AV321" s="76" t="s">
        <v>482</v>
      </c>
      <c r="AW321" s="77" t="s">
        <v>483</v>
      </c>
      <c r="AX321" s="78" t="s">
        <v>7</v>
      </c>
    </row>
    <row r="322" spans="47:50" ht="15" customHeight="1" hidden="1">
      <c r="AU322" s="75">
        <v>280</v>
      </c>
      <c r="AV322" s="76" t="s">
        <v>484</v>
      </c>
      <c r="AW322" s="77" t="s">
        <v>274</v>
      </c>
      <c r="AX322" s="78" t="s">
        <v>9</v>
      </c>
    </row>
    <row r="323" spans="47:50" ht="15" customHeight="1" hidden="1">
      <c r="AU323" s="75">
        <v>281</v>
      </c>
      <c r="AV323" s="76" t="s">
        <v>485</v>
      </c>
      <c r="AW323" s="77" t="s">
        <v>486</v>
      </c>
      <c r="AX323" s="78" t="s">
        <v>7</v>
      </c>
    </row>
    <row r="324" spans="47:50" ht="15" customHeight="1" hidden="1">
      <c r="AU324" s="75">
        <v>282</v>
      </c>
      <c r="AV324" s="76" t="s">
        <v>487</v>
      </c>
      <c r="AW324" s="77" t="s">
        <v>488</v>
      </c>
      <c r="AX324" s="78" t="s">
        <v>7</v>
      </c>
    </row>
    <row r="325" spans="47:50" ht="15" customHeight="1" hidden="1">
      <c r="AU325" s="75">
        <v>283</v>
      </c>
      <c r="AV325" s="76" t="s">
        <v>489</v>
      </c>
      <c r="AW325" s="77" t="s">
        <v>457</v>
      </c>
      <c r="AX325" s="78" t="s">
        <v>7</v>
      </c>
    </row>
    <row r="326" spans="47:50" ht="15" customHeight="1" hidden="1">
      <c r="AU326" s="75">
        <v>284</v>
      </c>
      <c r="AV326" s="76" t="s">
        <v>490</v>
      </c>
      <c r="AW326" s="77" t="s">
        <v>145</v>
      </c>
      <c r="AX326" s="78" t="s">
        <v>9</v>
      </c>
    </row>
    <row r="327" spans="47:50" ht="15" customHeight="1" hidden="1">
      <c r="AU327" s="75">
        <v>285</v>
      </c>
      <c r="AV327" s="76" t="s">
        <v>491</v>
      </c>
      <c r="AW327" s="77"/>
      <c r="AX327" s="78"/>
    </row>
    <row r="328" spans="47:50" ht="15" customHeight="1" hidden="1">
      <c r="AU328" s="75">
        <v>286</v>
      </c>
      <c r="AV328" s="76" t="s">
        <v>491</v>
      </c>
      <c r="AW328" s="77"/>
      <c r="AX328" s="78"/>
    </row>
    <row r="329" spans="47:50" ht="15" customHeight="1" hidden="1">
      <c r="AU329" s="75">
        <v>287</v>
      </c>
      <c r="AV329" s="76" t="s">
        <v>491</v>
      </c>
      <c r="AW329" s="77"/>
      <c r="AX329" s="78"/>
    </row>
    <row r="330" spans="47:50" ht="15" customHeight="1" hidden="1">
      <c r="AU330" s="75">
        <v>288</v>
      </c>
      <c r="AV330" s="76" t="s">
        <v>491</v>
      </c>
      <c r="AW330" s="77"/>
      <c r="AX330" s="78"/>
    </row>
    <row r="331" spans="47:50" ht="15" customHeight="1" hidden="1">
      <c r="AU331" s="75">
        <v>289</v>
      </c>
      <c r="AV331" s="76" t="s">
        <v>491</v>
      </c>
      <c r="AW331" s="77"/>
      <c r="AX331" s="78"/>
    </row>
    <row r="332" spans="47:50" ht="15" customHeight="1" hidden="1">
      <c r="AU332" s="75">
        <v>290</v>
      </c>
      <c r="AV332" s="76" t="s">
        <v>491</v>
      </c>
      <c r="AW332" s="77"/>
      <c r="AX332" s="78"/>
    </row>
    <row r="333" spans="47:50" ht="15" customHeight="1" hidden="1">
      <c r="AU333" s="75">
        <v>291</v>
      </c>
      <c r="AV333" s="76" t="s">
        <v>491</v>
      </c>
      <c r="AW333" s="77"/>
      <c r="AX333" s="78"/>
    </row>
    <row r="334" spans="47:50" ht="15" customHeight="1" hidden="1">
      <c r="AU334" s="75">
        <v>292</v>
      </c>
      <c r="AV334" s="76" t="s">
        <v>491</v>
      </c>
      <c r="AW334" s="77"/>
      <c r="AX334" s="78"/>
    </row>
    <row r="335" spans="47:50" ht="15" customHeight="1" hidden="1">
      <c r="AU335" s="75">
        <v>293</v>
      </c>
      <c r="AV335" s="76" t="s">
        <v>491</v>
      </c>
      <c r="AW335" s="77"/>
      <c r="AX335" s="78"/>
    </row>
    <row r="336" spans="47:50" ht="15" customHeight="1" hidden="1">
      <c r="AU336" s="75">
        <v>294</v>
      </c>
      <c r="AV336" s="76" t="s">
        <v>491</v>
      </c>
      <c r="AW336" s="77"/>
      <c r="AX336" s="78"/>
    </row>
    <row r="337" spans="47:50" ht="15" customHeight="1" hidden="1">
      <c r="AU337" s="75">
        <v>295</v>
      </c>
      <c r="AV337" s="76" t="s">
        <v>491</v>
      </c>
      <c r="AW337" s="77"/>
      <c r="AX337" s="78"/>
    </row>
    <row r="338" spans="47:50" ht="15" customHeight="1" hidden="1">
      <c r="AU338" s="75">
        <v>296</v>
      </c>
      <c r="AV338" s="76" t="s">
        <v>491</v>
      </c>
      <c r="AW338" s="77"/>
      <c r="AX338" s="78"/>
    </row>
    <row r="339" spans="47:50" ht="15" customHeight="1" hidden="1">
      <c r="AU339" s="75">
        <v>297</v>
      </c>
      <c r="AV339" s="76" t="s">
        <v>491</v>
      </c>
      <c r="AW339" s="77"/>
      <c r="AX339" s="78"/>
    </row>
    <row r="340" spans="47:50" ht="15" customHeight="1" hidden="1">
      <c r="AU340" s="75">
        <v>298</v>
      </c>
      <c r="AV340" s="76" t="s">
        <v>491</v>
      </c>
      <c r="AW340" s="77"/>
      <c r="AX340" s="78"/>
    </row>
    <row r="341" spans="47:50" ht="15" customHeight="1" hidden="1">
      <c r="AU341" s="75">
        <v>299</v>
      </c>
      <c r="AV341" s="76" t="s">
        <v>491</v>
      </c>
      <c r="AW341" s="77"/>
      <c r="AX341" s="78"/>
    </row>
    <row r="342" spans="47:50" ht="15" customHeight="1" hidden="1">
      <c r="AU342" s="79">
        <v>300</v>
      </c>
      <c r="AV342" s="80" t="s">
        <v>491</v>
      </c>
      <c r="AW342" s="81"/>
      <c r="AX342" s="82"/>
    </row>
  </sheetData>
  <sheetProtection password="C648" sheet="1" objects="1" scenarios="1"/>
  <mergeCells count="79">
    <mergeCell ref="F32:O32"/>
    <mergeCell ref="B31:W31"/>
    <mergeCell ref="P32:S32"/>
    <mergeCell ref="P33:S33"/>
    <mergeCell ref="B32:E32"/>
    <mergeCell ref="B33:E33"/>
    <mergeCell ref="T32:W32"/>
    <mergeCell ref="T33:W33"/>
    <mergeCell ref="F33:O33"/>
    <mergeCell ref="F18:G18"/>
    <mergeCell ref="H16:I16"/>
    <mergeCell ref="B2:X3"/>
    <mergeCell ref="B4:X5"/>
    <mergeCell ref="B6:D6"/>
    <mergeCell ref="E6:X6"/>
    <mergeCell ref="B7:D7"/>
    <mergeCell ref="E7:X7"/>
    <mergeCell ref="B12:F12"/>
    <mergeCell ref="G12:I12"/>
    <mergeCell ref="D16:E16"/>
    <mergeCell ref="F16:G16"/>
    <mergeCell ref="F29:J29"/>
    <mergeCell ref="F21:G21"/>
    <mergeCell ref="D13:I13"/>
    <mergeCell ref="N14:Q15"/>
    <mergeCell ref="N16:Q16"/>
    <mergeCell ref="N17:Q17"/>
    <mergeCell ref="D19:E19"/>
    <mergeCell ref="F19:G19"/>
    <mergeCell ref="H18:I18"/>
    <mergeCell ref="H20:I20"/>
    <mergeCell ref="H21:I21"/>
    <mergeCell ref="R20:W20"/>
    <mergeCell ref="R21:W21"/>
    <mergeCell ref="D17:E17"/>
    <mergeCell ref="F17:G17"/>
    <mergeCell ref="H17:I17"/>
    <mergeCell ref="H19:I19"/>
    <mergeCell ref="D18:E18"/>
    <mergeCell ref="B20:C20"/>
    <mergeCell ref="B21:C21"/>
    <mergeCell ref="B26:F26"/>
    <mergeCell ref="D28:E28"/>
    <mergeCell ref="F28:K28"/>
    <mergeCell ref="D21:E21"/>
    <mergeCell ref="D20:E20"/>
    <mergeCell ref="F20:G20"/>
    <mergeCell ref="J21:M21"/>
    <mergeCell ref="M28:R28"/>
    <mergeCell ref="J14:M15"/>
    <mergeCell ref="J16:M16"/>
    <mergeCell ref="N18:Q18"/>
    <mergeCell ref="N19:Q19"/>
    <mergeCell ref="N20:Q20"/>
    <mergeCell ref="N21:Q21"/>
    <mergeCell ref="J17:M17"/>
    <mergeCell ref="J18:M18"/>
    <mergeCell ref="J19:M19"/>
    <mergeCell ref="J20:M20"/>
    <mergeCell ref="B19:C19"/>
    <mergeCell ref="J13:M13"/>
    <mergeCell ref="N13:Q13"/>
    <mergeCell ref="R19:W19"/>
    <mergeCell ref="B16:C16"/>
    <mergeCell ref="B17:C17"/>
    <mergeCell ref="D14:I14"/>
    <mergeCell ref="D15:E15"/>
    <mergeCell ref="F15:G15"/>
    <mergeCell ref="H15:I15"/>
    <mergeCell ref="B13:C13"/>
    <mergeCell ref="B14:C15"/>
    <mergeCell ref="B23:U23"/>
    <mergeCell ref="B24:U24"/>
    <mergeCell ref="R14:W15"/>
    <mergeCell ref="R13:W13"/>
    <mergeCell ref="R16:W16"/>
    <mergeCell ref="R17:W17"/>
    <mergeCell ref="R18:W18"/>
    <mergeCell ref="B18:C18"/>
  </mergeCells>
  <conditionalFormatting sqref="P33 T33 B33 J16:N21 H20:H21 B7:X7 D16:I19 F20:F21 D20:D21 B16:C21 R16:R21">
    <cfRule type="cellIs" priority="5" dxfId="0" operator="equal" stopIfTrue="1">
      <formula>0</formula>
    </cfRule>
  </conditionalFormatting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CEETEPS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a1emerso</dc:creator>
  <cp:keywords/>
  <dc:description/>
  <cp:lastModifiedBy>Emerson de Oliveira Alves</cp:lastModifiedBy>
  <cp:lastPrinted>2016-01-29T16:02:21Z</cp:lastPrinted>
  <dcterms:created xsi:type="dcterms:W3CDTF">2009-11-16T13:02:20Z</dcterms:created>
  <dcterms:modified xsi:type="dcterms:W3CDTF">2016-01-29T16:02:47Z</dcterms:modified>
  <cp:category/>
  <cp:version/>
  <cp:contentType/>
  <cp:contentStatus/>
</cp:coreProperties>
</file>